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BasicWorkbooks\"/>
    </mc:Choice>
  </mc:AlternateContent>
  <xr:revisionPtr revIDLastSave="0" documentId="13_ncr:1_{AB1ED592-02E8-42A0-B930-CB4D231AFA7F}" xr6:coauthVersionLast="34" xr6:coauthVersionMax="34" xr10:uidLastSave="{00000000-0000-0000-0000-000000000000}"/>
  <bookViews>
    <workbookView xWindow="0" yWindow="0" windowWidth="29100" windowHeight="16110" xr2:uid="{00000000-000D-0000-FFFF-FFFF00000000}"/>
  </bookViews>
  <sheets>
    <sheet name="Overview" sheetId="2" r:id="rId1"/>
    <sheet name="Data" sheetId="1" r:id="rId2"/>
    <sheet name="ᴁ Analytics Edge Queries" sheetId="5" state="hidden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2" l="1"/>
  <c r="H16" i="2"/>
  <c r="H17" i="2"/>
  <c r="H18" i="2"/>
  <c r="H19" i="2"/>
  <c r="G19" i="2"/>
  <c r="G18" i="2"/>
  <c r="G17" i="2"/>
  <c r="G16" i="2"/>
  <c r="G15" i="2"/>
  <c r="G14" i="2"/>
  <c r="H6" i="2"/>
  <c r="G6" i="2"/>
  <c r="H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" authorId="0" shapeId="0" xr:uid="{ED54CAC1-7E44-447A-BDF9-4B2E05337330}">
      <text>
        <r>
          <rPr>
            <b/>
            <sz val="9"/>
            <color indexed="81"/>
            <rFont val="Tahoma"/>
            <charset val="1"/>
          </rPr>
          <t>AnalyticsEdgeReference=Data!A1</t>
        </r>
      </text>
    </comment>
    <comment ref="E1" authorId="0" shapeId="0" xr:uid="{0609F3CD-E925-40B0-81C1-5AE6E35D06BF}">
      <text>
        <r>
          <rPr>
            <b/>
            <sz val="9"/>
            <color indexed="81"/>
            <rFont val="Tahoma"/>
            <charset val="1"/>
          </rPr>
          <t>AnalyticsEdgeReference=Data!E1</t>
        </r>
      </text>
    </comment>
  </commentList>
</comments>
</file>

<file path=xl/sharedStrings.xml><?xml version="1.0" encoding="utf-8"?>
<sst xmlns="http://schemas.openxmlformats.org/spreadsheetml/2006/main" count="89" uniqueCount="57">
  <si>
    <t>Count of Sessions</t>
  </si>
  <si>
    <t>Sessions</t>
  </si>
  <si>
    <t>1</t>
  </si>
  <si>
    <t>2</t>
  </si>
  <si>
    <t>3</t>
  </si>
  <si>
    <t>4</t>
  </si>
  <si>
    <t>5</t>
  </si>
  <si>
    <t>6</t>
  </si>
  <si>
    <t>7</t>
  </si>
  <si>
    <t>8</t>
  </si>
  <si>
    <t>Pageviews</t>
  </si>
  <si>
    <t>15-25</t>
  </si>
  <si>
    <t>9-14</t>
  </si>
  <si>
    <t>26-50</t>
  </si>
  <si>
    <t>51-100</t>
  </si>
  <si>
    <t>101-200</t>
  </si>
  <si>
    <t>201+</t>
  </si>
  <si>
    <t>Days Since Last Session</t>
  </si>
  <si>
    <t>0</t>
  </si>
  <si>
    <t>8-14</t>
  </si>
  <si>
    <t>31-60</t>
  </si>
  <si>
    <t>61-120</t>
  </si>
  <si>
    <t>121-364</t>
  </si>
  <si>
    <t>365+</t>
  </si>
  <si>
    <t>15-30</t>
  </si>
  <si>
    <t>link</t>
  </si>
  <si>
    <t>and Google Analytics connector</t>
  </si>
  <si>
    <t>Google Analytics - Frequency and Recency</t>
  </si>
  <si>
    <t>Refresh with the Analytics Edge Basic add-in or Core add-in</t>
  </si>
  <si>
    <t>ᴁParameters</t>
  </si>
  <si>
    <t>FUNCTION</t>
  </si>
  <si>
    <t>Call</t>
  </si>
  <si>
    <t>WriteToWorksheet_worksheet</t>
  </si>
  <si>
    <t>WriteToWorksheet_topleftcell</t>
  </si>
  <si>
    <t>WriteToWorksheet_preserveformat</t>
  </si>
  <si>
    <t>aeConnectorGoogleAnalyticsFree.CoreReports_account</t>
  </si>
  <si>
    <t>aeConnectorGoogleAnalyticsFree.CoreReports_ga_account_id</t>
  </si>
  <si>
    <t>aeConnectorGoogleAnalyticsFree.CoreReports_ga_property_id</t>
  </si>
  <si>
    <t>aeConnectorGoogleAnalyticsFree.CoreReports_ga_view_id</t>
  </si>
  <si>
    <t>aeConnectorGoogleAnalyticsFree.CoreReports_ga_segment_id</t>
  </si>
  <si>
    <t>aeConnectorGoogleAnalyticsFree.CoreReports_dimensions</t>
  </si>
  <si>
    <t>aeConnectorGoogleAnalyticsFree.CoreReports_metrics</t>
  </si>
  <si>
    <t>aeConnectorGoogleAnalyticsFree.CoreReports_preset</t>
  </si>
  <si>
    <t>aeConnectorGoogleAnalyticsFree.CoreReports_numdimsasnumber</t>
  </si>
  <si>
    <t>Data!A1</t>
  </si>
  <si>
    <t>»GA Reports</t>
  </si>
  <si>
    <t>GoogleAnalyticsFree.CoreReports</t>
  </si>
  <si>
    <t>Data</t>
  </si>
  <si>
    <t>A1</t>
  </si>
  <si>
    <t>true</t>
  </si>
  <si>
    <t>*</t>
  </si>
  <si>
    <t>ga:sessionCount</t>
  </si>
  <si>
    <t>ga:sessions,ga:pageviews</t>
  </si>
  <si>
    <t>LAST_30_DAYS</t>
  </si>
  <si>
    <t>Data!E1</t>
  </si>
  <si>
    <t>E1</t>
  </si>
  <si>
    <t>ga:daysSinceLastSession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</si>
</sst>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quotePrefix="1" applyNumberFormat="1"/>
    <xf numFmtId="0" fontId="3" fillId="0" borderId="0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2" applyAlignment="1">
      <alignment horizontal="center"/>
    </xf>
    <xf numFmtId="49" fontId="0" fillId="0" borderId="0" xfId="0" applyNumberForma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18812</xdr:colOff>
      <xdr:row>2</xdr:row>
      <xdr:rowOff>114262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nalyticsedge.com/?utm_source=gafrequency&amp;utm_campaign=gafrequency3-0&amp;utm_medium=freew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showGridLines="0" tabSelected="1" workbookViewId="0">
      <selection activeCell="F3" sqref="F3"/>
    </sheetView>
  </sheetViews>
  <sheetFormatPr defaultRowHeight="15" x14ac:dyDescent="0.25"/>
  <cols>
    <col min="1" max="1" width="4" customWidth="1"/>
    <col min="2" max="2" width="13.140625" customWidth="1"/>
    <col min="3" max="4" width="15.140625" customWidth="1"/>
    <col min="6" max="6" width="13.140625" customWidth="1"/>
    <col min="7" max="8" width="15.140625" customWidth="1"/>
  </cols>
  <sheetData>
    <row r="1" spans="2:8" ht="18.75" x14ac:dyDescent="0.3">
      <c r="H1" s="10" t="s">
        <v>27</v>
      </c>
    </row>
    <row r="2" spans="2:8" x14ac:dyDescent="0.25">
      <c r="H2" s="11" t="s">
        <v>28</v>
      </c>
    </row>
    <row r="3" spans="2:8" x14ac:dyDescent="0.25">
      <c r="F3" s="12" t="s">
        <v>25</v>
      </c>
      <c r="H3" s="11" t="s">
        <v>26</v>
      </c>
    </row>
    <row r="5" spans="2:8" ht="30" x14ac:dyDescent="0.25">
      <c r="B5" s="8" t="s">
        <v>0</v>
      </c>
      <c r="C5" s="9" t="s">
        <v>1</v>
      </c>
      <c r="D5" s="9" t="s">
        <v>10</v>
      </c>
      <c r="E5" s="3"/>
      <c r="F5" s="8" t="s">
        <v>17</v>
      </c>
      <c r="G5" s="9" t="s">
        <v>1</v>
      </c>
      <c r="H5" s="9" t="s">
        <v>10</v>
      </c>
    </row>
    <row r="6" spans="2:8" x14ac:dyDescent="0.25">
      <c r="B6" s="4" t="s">
        <v>2</v>
      </c>
      <c r="C6" s="7">
        <f>SUMIF(Data!$A:$A,1,Data!B:B)</f>
        <v>6194</v>
      </c>
      <c r="D6" s="7">
        <f>SUMIF(Data!$A:$A,1,Data!C:C)</f>
        <v>8079</v>
      </c>
      <c r="F6" s="4" t="s">
        <v>18</v>
      </c>
      <c r="G6" s="7">
        <f>SUMIF(Data!$E:$E,0,Data!F:F)</f>
        <v>7963</v>
      </c>
      <c r="H6" s="7">
        <f>SUMIF(Data!$E:$E,0,Data!G:G)</f>
        <v>11776</v>
      </c>
    </row>
    <row r="7" spans="2:8" x14ac:dyDescent="0.25">
      <c r="B7" s="4" t="s">
        <v>3</v>
      </c>
      <c r="C7" s="7">
        <f>SUMIF(Data!$A:$A,2,Data!B:B)</f>
        <v>1172</v>
      </c>
      <c r="D7" s="7">
        <f>SUMIF(Data!$A:$A,2,Data!C:C)</f>
        <v>1836</v>
      </c>
      <c r="F7" s="4" t="s">
        <v>2</v>
      </c>
      <c r="G7" s="7">
        <f>SUMIF(Data!$E:$E,1,Data!F:F)</f>
        <v>228</v>
      </c>
      <c r="H7" s="7">
        <f>SUMIF(Data!$E:$E,1,Data!G:G)</f>
        <v>376</v>
      </c>
    </row>
    <row r="8" spans="2:8" x14ac:dyDescent="0.25">
      <c r="B8" s="4" t="s">
        <v>4</v>
      </c>
      <c r="C8" s="7">
        <f>SUMIF(Data!$A:$A,3,Data!B:B)</f>
        <v>462</v>
      </c>
      <c r="D8" s="7">
        <f>SUMIF(Data!$A:$A,3,Data!C:C)</f>
        <v>768</v>
      </c>
      <c r="F8" s="4" t="s">
        <v>3</v>
      </c>
      <c r="G8" s="7">
        <f>SUMIF(Data!$E:$E,2,Data!F:F)</f>
        <v>135</v>
      </c>
      <c r="H8" s="7">
        <f>SUMIF(Data!$E:$E,2,Data!G:G)</f>
        <v>211</v>
      </c>
    </row>
    <row r="9" spans="2:8" x14ac:dyDescent="0.25">
      <c r="B9" s="4" t="s">
        <v>5</v>
      </c>
      <c r="C9" s="7">
        <f>SUMIF(Data!$A:$A,4,Data!B:B)</f>
        <v>281</v>
      </c>
      <c r="D9" s="7">
        <f>SUMIF(Data!$A:$A,4,Data!C:C)</f>
        <v>540</v>
      </c>
      <c r="F9" s="4" t="s">
        <v>4</v>
      </c>
      <c r="G9" s="7">
        <f>SUMIF(Data!$E:$E,3,Data!F:F)</f>
        <v>90</v>
      </c>
      <c r="H9" s="7">
        <f>SUMIF(Data!$E:$E,3,Data!G:G)</f>
        <v>154</v>
      </c>
    </row>
    <row r="10" spans="2:8" x14ac:dyDescent="0.25">
      <c r="B10" s="4" t="s">
        <v>6</v>
      </c>
      <c r="C10" s="7">
        <f>SUMIF(Data!$A:$A,5,Data!B:B)</f>
        <v>185</v>
      </c>
      <c r="D10" s="7">
        <f>SUMIF(Data!$A:$A,5,Data!C:C)</f>
        <v>358</v>
      </c>
      <c r="F10" s="4" t="s">
        <v>5</v>
      </c>
      <c r="G10" s="7">
        <f>SUMIF(Data!$E:$E,4,Data!F:F)</f>
        <v>76</v>
      </c>
      <c r="H10" s="7">
        <f>SUMIF(Data!$E:$E,4,Data!G:G)</f>
        <v>134</v>
      </c>
    </row>
    <row r="11" spans="2:8" x14ac:dyDescent="0.25">
      <c r="B11" s="4" t="s">
        <v>7</v>
      </c>
      <c r="C11" s="7">
        <f>SUMIF(Data!$A:$A,6,Data!B:B)</f>
        <v>116</v>
      </c>
      <c r="D11" s="7">
        <f>SUMIF(Data!$A:$A,6,Data!C:C)</f>
        <v>240</v>
      </c>
      <c r="F11" s="4" t="s">
        <v>6</v>
      </c>
      <c r="G11" s="7">
        <f>SUMIF(Data!$E:$E,5,Data!F:F)</f>
        <v>40</v>
      </c>
      <c r="H11" s="7">
        <f>SUMIF(Data!$E:$E,5,Data!G:G)</f>
        <v>73</v>
      </c>
    </row>
    <row r="12" spans="2:8" x14ac:dyDescent="0.25">
      <c r="B12" s="4" t="s">
        <v>8</v>
      </c>
      <c r="C12" s="7">
        <f>SUMIF(Data!$A:$A,7,Data!B:B)</f>
        <v>73</v>
      </c>
      <c r="D12" s="7">
        <f>SUMIF(Data!$A:$A,7,Data!C:C)</f>
        <v>158</v>
      </c>
      <c r="F12" s="4" t="s">
        <v>7</v>
      </c>
      <c r="G12" s="7">
        <f>SUMIF(Data!$E:$E,6,Data!F:F)</f>
        <v>49</v>
      </c>
      <c r="H12" s="7">
        <f>SUMIF(Data!$E:$E,6,Data!G:G)</f>
        <v>118</v>
      </c>
    </row>
    <row r="13" spans="2:8" x14ac:dyDescent="0.25">
      <c r="B13" s="4" t="s">
        <v>9</v>
      </c>
      <c r="C13" s="7">
        <f>SUMIF(Data!$A:$A,8,Data!B:B)</f>
        <v>58</v>
      </c>
      <c r="D13" s="7">
        <f>SUMIF(Data!$A:$A,8,Data!C:C)</f>
        <v>119</v>
      </c>
      <c r="F13" s="4" t="s">
        <v>8</v>
      </c>
      <c r="G13" s="7">
        <f>SUMIF(Data!$E:$E,7,Data!F:F)</f>
        <v>52</v>
      </c>
      <c r="H13" s="7">
        <f>SUMIF(Data!$E:$E,7,Data!G:G)</f>
        <v>84</v>
      </c>
    </row>
    <row r="14" spans="2:8" x14ac:dyDescent="0.25">
      <c r="B14" s="5" t="s">
        <v>12</v>
      </c>
      <c r="C14" s="7">
        <f>SUMIFS(Data!B:B,Data!$A:$A,"&gt;8",Data!$A:$A,"&lt;15")</f>
        <v>187</v>
      </c>
      <c r="D14" s="7">
        <f>SUMIFS(Data!C:C,Data!$A:$A,"&gt;8",Data!$A:$A,"&lt;15")</f>
        <v>401</v>
      </c>
      <c r="F14" s="4" t="s">
        <v>19</v>
      </c>
      <c r="G14" s="7">
        <f>SUMIFS(Data!F:F,Data!$E:$E,"&gt;7",Data!$E:$E,"&lt;15")</f>
        <v>181</v>
      </c>
      <c r="H14" s="7">
        <f>SUMIFS(Data!G:G,Data!$E:$E,"&gt;8",Data!$E:$E,"&lt;15")</f>
        <v>281</v>
      </c>
    </row>
    <row r="15" spans="2:8" x14ac:dyDescent="0.25">
      <c r="B15" s="4" t="s">
        <v>11</v>
      </c>
      <c r="C15" s="7">
        <f>SUMIFS(Data!B:B,Data!$A:$A,"&gt;14",Data!$A:$A,"&lt;26")</f>
        <v>161</v>
      </c>
      <c r="D15" s="7">
        <f>SUMIFS(Data!C:C,Data!$A:$A,"&gt;14",Data!$A:$A,"&lt;26")</f>
        <v>339</v>
      </c>
      <c r="F15" s="4" t="s">
        <v>24</v>
      </c>
      <c r="G15" s="7">
        <f>SUMIFS(Data!F:F,Data!$E:$E,"&gt;14",Data!$E:$E,"&lt;31")</f>
        <v>200</v>
      </c>
      <c r="H15" s="7">
        <f>SUMIFS(Data!G:G,Data!$E:$E,"&gt;14",Data!$E:$E,"&lt;31")</f>
        <v>332</v>
      </c>
    </row>
    <row r="16" spans="2:8" x14ac:dyDescent="0.25">
      <c r="B16" s="4" t="s">
        <v>13</v>
      </c>
      <c r="C16" s="7">
        <f>SUMIFS(Data!B:B,Data!$A:$A,"&gt;25",Data!$A:$A,"&lt;51")</f>
        <v>114</v>
      </c>
      <c r="D16" s="7">
        <f>SUMIFS(Data!C:C,Data!$A:$A,"&gt;25",Data!$A:$A,"&lt;51")</f>
        <v>202</v>
      </c>
      <c r="F16" s="4" t="s">
        <v>20</v>
      </c>
      <c r="G16" s="7">
        <f>SUMIFS(Data!F:F,Data!$E:$E,"&gt;30",Data!$E:$E,"&lt;61")</f>
        <v>112</v>
      </c>
      <c r="H16" s="7">
        <f>SUMIFS(Data!G:G,Data!$E:$E,"&gt;30",Data!$E:$E,"&lt;61")</f>
        <v>199</v>
      </c>
    </row>
    <row r="17" spans="2:8" x14ac:dyDescent="0.25">
      <c r="B17" s="4" t="s">
        <v>14</v>
      </c>
      <c r="C17" s="7">
        <f>SUMIFS(Data!B:B,Data!$A:$A,"&gt;50",Data!$A:$A,"&lt;101")</f>
        <v>78</v>
      </c>
      <c r="D17" s="7">
        <f>SUMIFS(Data!C:C,Data!$A:$A,"&gt;50",Data!$A:$A,"&lt;101")</f>
        <v>89</v>
      </c>
      <c r="F17" s="4" t="s">
        <v>21</v>
      </c>
      <c r="G17" s="7">
        <f>SUMIFS(Data!F:F,Data!$E:$E,"&gt;60",Data!$E:$E,"&lt;121")</f>
        <v>59</v>
      </c>
      <c r="H17" s="7">
        <f>SUMIFS(Data!G:G,Data!$E:$E,"&gt;60",Data!$E:$E,"&lt;121")</f>
        <v>100</v>
      </c>
    </row>
    <row r="18" spans="2:8" x14ac:dyDescent="0.25">
      <c r="B18" s="4" t="s">
        <v>15</v>
      </c>
      <c r="C18" s="7">
        <f>SUMIFS(Data!B:B,Data!$A:$A,"&gt;100",Data!$A:$A,"&lt;201")</f>
        <v>19</v>
      </c>
      <c r="D18" s="7">
        <f>SUMIFS(Data!C:C,Data!$A:$A,"&gt;100",Data!$A:$A,"&lt;201")</f>
        <v>27</v>
      </c>
      <c r="F18" s="4" t="s">
        <v>22</v>
      </c>
      <c r="G18" s="7">
        <f>SUMIFS(Data!F:F,Data!$E:$E,"&gt;120",Data!$E:$E,"&lt;365")</f>
        <v>27</v>
      </c>
      <c r="H18" s="7">
        <f>SUMIFS(Data!G:G,Data!$E:$E,"&gt;120",Data!$E:$E,"&lt;365")</f>
        <v>62</v>
      </c>
    </row>
    <row r="19" spans="2:8" x14ac:dyDescent="0.25">
      <c r="B19" s="4" t="s">
        <v>16</v>
      </c>
      <c r="C19" s="7">
        <f>SUMIFS(Data!B:B,Data!$A:$A,"&gt;200")</f>
        <v>112</v>
      </c>
      <c r="D19" s="7">
        <f>SUMIFS(Data!C:C,Data!$A:$A,"&gt;200")</f>
        <v>791</v>
      </c>
      <c r="F19" s="6" t="s">
        <v>23</v>
      </c>
      <c r="G19" s="7">
        <f>SUMIFS(Data!F:F,Data!$E:$E,"&gt;364")</f>
        <v>0</v>
      </c>
      <c r="H19" s="7">
        <f>SUMIFS(Data!G:G,Data!$E:$E,"&gt;364")</f>
        <v>0</v>
      </c>
    </row>
  </sheetData>
  <conditionalFormatting sqref="C6:C1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{8DD08C95-E3B3-4755-B62D-C0F51B8BD512}</x14:id>
        </ext>
      </extLst>
    </cfRule>
  </conditionalFormatting>
  <conditionalFormatting sqref="D6:D1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{C0415653-46ED-4971-B574-97CB319C9429}</x14:id>
        </ext>
      </extLst>
    </cfRule>
  </conditionalFormatting>
  <conditionalFormatting sqref="G6:G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{AADC5DAE-7397-427C-88FC-F1400E371B42}</x14:id>
        </ext>
      </extLst>
    </cfRule>
  </conditionalFormatting>
  <conditionalFormatting sqref="H6:H1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{2664444C-336D-4926-9F8C-D7A484CD0760}</x14:id>
        </ext>
      </extLst>
    </cfRule>
  </conditionalFormatting>
  <hyperlinks>
    <hyperlink ref="F3" r:id="rId1" xr:uid="{00000000-0004-0000-0000-000000000000}"/>
  </hyperlinks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D08C95-E3B3-4755-B62D-C0F51B8BD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C6:C19</xm:sqref>
        </x14:conditionalFormatting>
        <x14:conditionalFormatting xmlns:xm="http://schemas.microsoft.com/office/excel/2006/main">
          <x14:cfRule type="dataBar" id="{C0415653-46ED-4971-B574-97CB319C942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D6:D19</xm:sqref>
        </x14:conditionalFormatting>
        <x14:conditionalFormatting xmlns:xm="http://schemas.microsoft.com/office/excel/2006/main">
          <x14:cfRule type="dataBar" id="{AADC5DAE-7397-427C-88FC-F1400E371B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G6:G19</xm:sqref>
        </x14:conditionalFormatting>
        <x14:conditionalFormatting xmlns:xm="http://schemas.microsoft.com/office/excel/2006/main">
          <x14:cfRule type="dataBar" id="{2664444C-336D-4926-9F8C-D7A484CD076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H6:H19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4"/>
  <sheetViews>
    <sheetView workbookViewId="0"/>
  </sheetViews>
  <sheetFormatPr defaultRowHeight="15" x14ac:dyDescent="0.25"/>
  <cols>
    <col min="1" max="1" width="16.7109375" style="2" bestFit="1" customWidth="1"/>
    <col min="2" max="2" width="8.5703125" style="2" bestFit="1" customWidth="1"/>
    <col min="3" max="3" width="10.42578125" style="2" bestFit="1" customWidth="1"/>
    <col min="4" max="4" width="9.140625" style="2"/>
    <col min="5" max="5" width="21.7109375" style="2" bestFit="1" customWidth="1"/>
    <col min="6" max="6" width="8.5703125" style="2" bestFit="1" customWidth="1"/>
    <col min="7" max="7" width="10.42578125" style="2" bestFit="1" customWidth="1"/>
    <col min="8" max="16384" width="9.140625" style="2"/>
  </cols>
  <sheetData>
    <row r="1" spans="1:7" x14ac:dyDescent="0.25">
      <c r="A1" s="1" t="s">
        <v>0</v>
      </c>
      <c r="B1" s="1" t="s">
        <v>1</v>
      </c>
      <c r="C1" s="1" t="s">
        <v>10</v>
      </c>
      <c r="E1" s="1" t="s">
        <v>17</v>
      </c>
      <c r="F1" s="1" t="s">
        <v>1</v>
      </c>
      <c r="G1" s="1" t="s">
        <v>10</v>
      </c>
    </row>
    <row r="2" spans="1:7" x14ac:dyDescent="0.25">
      <c r="A2">
        <v>1</v>
      </c>
      <c r="B2">
        <v>6194</v>
      </c>
      <c r="C2">
        <v>8079</v>
      </c>
      <c r="E2">
        <v>0</v>
      </c>
      <c r="F2">
        <v>7963</v>
      </c>
      <c r="G2">
        <v>11776</v>
      </c>
    </row>
    <row r="3" spans="1:7" x14ac:dyDescent="0.25">
      <c r="A3">
        <v>10</v>
      </c>
      <c r="B3">
        <v>39</v>
      </c>
      <c r="C3">
        <v>77</v>
      </c>
      <c r="E3">
        <v>1</v>
      </c>
      <c r="F3">
        <v>228</v>
      </c>
      <c r="G3">
        <v>376</v>
      </c>
    </row>
    <row r="4" spans="1:7" x14ac:dyDescent="0.25">
      <c r="A4">
        <v>100</v>
      </c>
      <c r="B4">
        <v>1</v>
      </c>
      <c r="C4">
        <v>1</v>
      </c>
      <c r="E4">
        <v>10</v>
      </c>
      <c r="F4">
        <v>19</v>
      </c>
      <c r="G4">
        <v>38</v>
      </c>
    </row>
    <row r="5" spans="1:7" x14ac:dyDescent="0.25">
      <c r="A5">
        <v>101</v>
      </c>
      <c r="B5">
        <v>1</v>
      </c>
      <c r="C5">
        <v>1</v>
      </c>
      <c r="E5">
        <v>104</v>
      </c>
      <c r="F5">
        <v>1</v>
      </c>
      <c r="G5">
        <v>1</v>
      </c>
    </row>
    <row r="6" spans="1:7" x14ac:dyDescent="0.25">
      <c r="A6">
        <v>102</v>
      </c>
      <c r="B6">
        <v>1</v>
      </c>
      <c r="C6">
        <v>1</v>
      </c>
      <c r="E6">
        <v>105</v>
      </c>
      <c r="F6">
        <v>1</v>
      </c>
      <c r="G6">
        <v>2</v>
      </c>
    </row>
    <row r="7" spans="1:7" x14ac:dyDescent="0.25">
      <c r="A7">
        <v>103</v>
      </c>
      <c r="B7">
        <v>1</v>
      </c>
      <c r="C7">
        <v>1</v>
      </c>
      <c r="E7">
        <v>106</v>
      </c>
      <c r="F7">
        <v>1</v>
      </c>
      <c r="G7">
        <v>2</v>
      </c>
    </row>
    <row r="8" spans="1:7" x14ac:dyDescent="0.25">
      <c r="A8">
        <v>104</v>
      </c>
      <c r="B8">
        <v>1</v>
      </c>
      <c r="C8">
        <v>1</v>
      </c>
      <c r="E8">
        <v>11</v>
      </c>
      <c r="F8">
        <v>21</v>
      </c>
      <c r="G8">
        <v>32</v>
      </c>
    </row>
    <row r="9" spans="1:7" x14ac:dyDescent="0.25">
      <c r="A9">
        <v>105</v>
      </c>
      <c r="B9">
        <v>1</v>
      </c>
      <c r="C9">
        <v>1</v>
      </c>
      <c r="E9">
        <v>110</v>
      </c>
      <c r="F9">
        <v>1</v>
      </c>
      <c r="G9">
        <v>2</v>
      </c>
    </row>
    <row r="10" spans="1:7" x14ac:dyDescent="0.25">
      <c r="A10">
        <v>106</v>
      </c>
      <c r="B10">
        <v>1</v>
      </c>
      <c r="C10">
        <v>1</v>
      </c>
      <c r="E10">
        <v>114</v>
      </c>
      <c r="F10">
        <v>1</v>
      </c>
      <c r="G10">
        <v>2</v>
      </c>
    </row>
    <row r="11" spans="1:7" x14ac:dyDescent="0.25">
      <c r="A11">
        <v>107</v>
      </c>
      <c r="B11">
        <v>1</v>
      </c>
      <c r="C11">
        <v>1</v>
      </c>
      <c r="E11">
        <v>116</v>
      </c>
      <c r="F11">
        <v>2</v>
      </c>
      <c r="G11">
        <v>2</v>
      </c>
    </row>
    <row r="12" spans="1:7" x14ac:dyDescent="0.25">
      <c r="A12">
        <v>108</v>
      </c>
      <c r="B12">
        <v>0</v>
      </c>
      <c r="C12">
        <v>0</v>
      </c>
      <c r="E12">
        <v>117</v>
      </c>
      <c r="F12">
        <v>1</v>
      </c>
      <c r="G12">
        <v>1</v>
      </c>
    </row>
    <row r="13" spans="1:7" x14ac:dyDescent="0.25">
      <c r="A13">
        <v>109</v>
      </c>
      <c r="B13">
        <v>1</v>
      </c>
      <c r="C13">
        <v>1</v>
      </c>
      <c r="E13">
        <v>118</v>
      </c>
      <c r="F13">
        <v>1</v>
      </c>
      <c r="G13">
        <v>6</v>
      </c>
    </row>
    <row r="14" spans="1:7" x14ac:dyDescent="0.25">
      <c r="A14">
        <v>11</v>
      </c>
      <c r="B14">
        <v>30</v>
      </c>
      <c r="C14">
        <v>53</v>
      </c>
      <c r="E14">
        <v>119</v>
      </c>
      <c r="F14">
        <v>2</v>
      </c>
      <c r="G14">
        <v>3</v>
      </c>
    </row>
    <row r="15" spans="1:7" x14ac:dyDescent="0.25">
      <c r="A15">
        <v>110</v>
      </c>
      <c r="B15">
        <v>1</v>
      </c>
      <c r="C15">
        <v>1</v>
      </c>
      <c r="E15">
        <v>12</v>
      </c>
      <c r="F15">
        <v>21</v>
      </c>
      <c r="G15">
        <v>51</v>
      </c>
    </row>
    <row r="16" spans="1:7" x14ac:dyDescent="0.25">
      <c r="A16">
        <v>111</v>
      </c>
      <c r="B16">
        <v>1</v>
      </c>
      <c r="C16">
        <v>1</v>
      </c>
      <c r="E16">
        <v>121</v>
      </c>
      <c r="F16">
        <v>1</v>
      </c>
      <c r="G16">
        <v>1</v>
      </c>
    </row>
    <row r="17" spans="1:7" x14ac:dyDescent="0.25">
      <c r="A17">
        <v>112</v>
      </c>
      <c r="B17">
        <v>1</v>
      </c>
      <c r="C17">
        <v>1</v>
      </c>
      <c r="E17">
        <v>122</v>
      </c>
      <c r="F17">
        <v>2</v>
      </c>
      <c r="G17">
        <v>3</v>
      </c>
    </row>
    <row r="18" spans="1:7" x14ac:dyDescent="0.25">
      <c r="A18">
        <v>113</v>
      </c>
      <c r="B18">
        <v>1</v>
      </c>
      <c r="C18">
        <v>1</v>
      </c>
      <c r="E18">
        <v>123</v>
      </c>
      <c r="F18">
        <v>1</v>
      </c>
      <c r="G18">
        <v>1</v>
      </c>
    </row>
    <row r="19" spans="1:7" x14ac:dyDescent="0.25">
      <c r="A19">
        <v>114</v>
      </c>
      <c r="B19">
        <v>1</v>
      </c>
      <c r="C19">
        <v>1</v>
      </c>
      <c r="E19">
        <v>124</v>
      </c>
      <c r="F19">
        <v>1</v>
      </c>
      <c r="G19">
        <v>1</v>
      </c>
    </row>
    <row r="20" spans="1:7" x14ac:dyDescent="0.25">
      <c r="A20">
        <v>115</v>
      </c>
      <c r="B20">
        <v>0</v>
      </c>
      <c r="C20">
        <v>0</v>
      </c>
      <c r="E20">
        <v>128</v>
      </c>
      <c r="F20">
        <v>1</v>
      </c>
      <c r="G20">
        <v>2</v>
      </c>
    </row>
    <row r="21" spans="1:7" x14ac:dyDescent="0.25">
      <c r="A21">
        <v>116</v>
      </c>
      <c r="B21">
        <v>1</v>
      </c>
      <c r="C21">
        <v>1</v>
      </c>
      <c r="E21">
        <v>13</v>
      </c>
      <c r="F21">
        <v>31</v>
      </c>
      <c r="G21">
        <v>57</v>
      </c>
    </row>
    <row r="22" spans="1:7" x14ac:dyDescent="0.25">
      <c r="A22">
        <v>117</v>
      </c>
      <c r="B22">
        <v>1</v>
      </c>
      <c r="C22">
        <v>1</v>
      </c>
      <c r="E22">
        <v>131</v>
      </c>
      <c r="F22">
        <v>1</v>
      </c>
      <c r="G22">
        <v>1</v>
      </c>
    </row>
    <row r="23" spans="1:7" x14ac:dyDescent="0.25">
      <c r="A23">
        <v>118</v>
      </c>
      <c r="B23">
        <v>1</v>
      </c>
      <c r="C23">
        <v>1</v>
      </c>
      <c r="E23">
        <v>132</v>
      </c>
      <c r="F23">
        <v>1</v>
      </c>
      <c r="G23">
        <v>1</v>
      </c>
    </row>
    <row r="24" spans="1:7" x14ac:dyDescent="0.25">
      <c r="A24">
        <v>119</v>
      </c>
      <c r="B24">
        <v>1</v>
      </c>
      <c r="C24">
        <v>1</v>
      </c>
      <c r="E24">
        <v>135</v>
      </c>
      <c r="F24">
        <v>2</v>
      </c>
      <c r="G24">
        <v>5</v>
      </c>
    </row>
    <row r="25" spans="1:7" x14ac:dyDescent="0.25">
      <c r="A25">
        <v>12</v>
      </c>
      <c r="B25">
        <v>33</v>
      </c>
      <c r="C25">
        <v>68</v>
      </c>
      <c r="E25">
        <v>138</v>
      </c>
      <c r="F25">
        <v>1</v>
      </c>
      <c r="G25">
        <v>6</v>
      </c>
    </row>
    <row r="26" spans="1:7" x14ac:dyDescent="0.25">
      <c r="A26">
        <v>129</v>
      </c>
      <c r="B26">
        <v>1</v>
      </c>
      <c r="C26">
        <v>8</v>
      </c>
      <c r="E26">
        <v>139</v>
      </c>
      <c r="F26">
        <v>1</v>
      </c>
      <c r="G26">
        <v>3</v>
      </c>
    </row>
    <row r="27" spans="1:7" x14ac:dyDescent="0.25">
      <c r="A27">
        <v>13</v>
      </c>
      <c r="B27">
        <v>21</v>
      </c>
      <c r="C27">
        <v>53</v>
      </c>
      <c r="E27">
        <v>14</v>
      </c>
      <c r="F27">
        <v>29</v>
      </c>
      <c r="G27">
        <v>59</v>
      </c>
    </row>
    <row r="28" spans="1:7" x14ac:dyDescent="0.25">
      <c r="A28">
        <v>130</v>
      </c>
      <c r="B28">
        <v>1</v>
      </c>
      <c r="C28">
        <v>2</v>
      </c>
      <c r="E28">
        <v>144</v>
      </c>
      <c r="F28">
        <v>1</v>
      </c>
      <c r="G28">
        <v>2</v>
      </c>
    </row>
    <row r="29" spans="1:7" x14ac:dyDescent="0.25">
      <c r="A29">
        <v>14</v>
      </c>
      <c r="B29">
        <v>15</v>
      </c>
      <c r="C29">
        <v>40</v>
      </c>
      <c r="E29">
        <v>145</v>
      </c>
      <c r="F29">
        <v>1</v>
      </c>
      <c r="G29">
        <v>1</v>
      </c>
    </row>
    <row r="30" spans="1:7" x14ac:dyDescent="0.25">
      <c r="A30">
        <v>15</v>
      </c>
      <c r="B30">
        <v>19</v>
      </c>
      <c r="C30">
        <v>36</v>
      </c>
      <c r="E30">
        <v>146</v>
      </c>
      <c r="F30">
        <v>1</v>
      </c>
      <c r="G30">
        <v>20</v>
      </c>
    </row>
    <row r="31" spans="1:7" x14ac:dyDescent="0.25">
      <c r="A31">
        <v>16</v>
      </c>
      <c r="B31">
        <v>26</v>
      </c>
      <c r="C31">
        <v>41</v>
      </c>
      <c r="E31">
        <v>149</v>
      </c>
      <c r="F31">
        <v>1</v>
      </c>
      <c r="G31">
        <v>1</v>
      </c>
    </row>
    <row r="32" spans="1:7" x14ac:dyDescent="0.25">
      <c r="A32">
        <v>17</v>
      </c>
      <c r="B32">
        <v>17</v>
      </c>
      <c r="C32">
        <v>36</v>
      </c>
      <c r="E32">
        <v>15</v>
      </c>
      <c r="F32">
        <v>16</v>
      </c>
      <c r="G32">
        <v>24</v>
      </c>
    </row>
    <row r="33" spans="1:7" x14ac:dyDescent="0.25">
      <c r="A33">
        <v>18</v>
      </c>
      <c r="B33">
        <v>19</v>
      </c>
      <c r="C33">
        <v>31</v>
      </c>
      <c r="E33">
        <v>150</v>
      </c>
      <c r="F33">
        <v>1</v>
      </c>
      <c r="G33">
        <v>3</v>
      </c>
    </row>
    <row r="34" spans="1:7" x14ac:dyDescent="0.25">
      <c r="A34">
        <v>19</v>
      </c>
      <c r="B34">
        <v>14</v>
      </c>
      <c r="C34">
        <v>39</v>
      </c>
      <c r="E34">
        <v>151</v>
      </c>
      <c r="F34">
        <v>1</v>
      </c>
      <c r="G34">
        <v>1</v>
      </c>
    </row>
    <row r="35" spans="1:7" x14ac:dyDescent="0.25">
      <c r="A35">
        <v>2</v>
      </c>
      <c r="B35">
        <v>1172</v>
      </c>
      <c r="C35">
        <v>1836</v>
      </c>
      <c r="E35">
        <v>153</v>
      </c>
      <c r="F35">
        <v>1</v>
      </c>
      <c r="G35">
        <v>1</v>
      </c>
    </row>
    <row r="36" spans="1:7" x14ac:dyDescent="0.25">
      <c r="A36">
        <v>20</v>
      </c>
      <c r="B36">
        <v>9</v>
      </c>
      <c r="C36">
        <v>18</v>
      </c>
      <c r="E36">
        <v>155</v>
      </c>
      <c r="F36">
        <v>1</v>
      </c>
      <c r="G36">
        <v>1</v>
      </c>
    </row>
    <row r="37" spans="1:7" x14ac:dyDescent="0.25">
      <c r="A37">
        <v>21</v>
      </c>
      <c r="B37">
        <v>12</v>
      </c>
      <c r="C37">
        <v>23</v>
      </c>
      <c r="E37">
        <v>159</v>
      </c>
      <c r="F37">
        <v>1</v>
      </c>
      <c r="G37">
        <v>1</v>
      </c>
    </row>
    <row r="38" spans="1:7" x14ac:dyDescent="0.25">
      <c r="A38">
        <v>22</v>
      </c>
      <c r="B38">
        <v>13</v>
      </c>
      <c r="C38">
        <v>35</v>
      </c>
      <c r="E38">
        <v>16</v>
      </c>
      <c r="F38">
        <v>13</v>
      </c>
      <c r="G38">
        <v>28</v>
      </c>
    </row>
    <row r="39" spans="1:7" x14ac:dyDescent="0.25">
      <c r="A39">
        <v>23</v>
      </c>
      <c r="B39">
        <v>13</v>
      </c>
      <c r="C39">
        <v>28</v>
      </c>
      <c r="E39">
        <v>162</v>
      </c>
      <c r="F39">
        <v>1</v>
      </c>
      <c r="G39">
        <v>1</v>
      </c>
    </row>
    <row r="40" spans="1:7" x14ac:dyDescent="0.25">
      <c r="A40">
        <v>235</v>
      </c>
      <c r="B40">
        <v>1</v>
      </c>
      <c r="C40">
        <v>2</v>
      </c>
      <c r="E40">
        <v>168</v>
      </c>
      <c r="F40">
        <v>2</v>
      </c>
      <c r="G40">
        <v>3</v>
      </c>
    </row>
    <row r="41" spans="1:7" x14ac:dyDescent="0.25">
      <c r="A41">
        <v>236</v>
      </c>
      <c r="B41">
        <v>1</v>
      </c>
      <c r="C41">
        <v>50</v>
      </c>
      <c r="E41">
        <v>17</v>
      </c>
      <c r="F41">
        <v>15</v>
      </c>
      <c r="G41">
        <v>28</v>
      </c>
    </row>
    <row r="42" spans="1:7" x14ac:dyDescent="0.25">
      <c r="A42">
        <v>237</v>
      </c>
      <c r="B42">
        <v>1</v>
      </c>
      <c r="C42">
        <v>7</v>
      </c>
      <c r="E42">
        <v>171</v>
      </c>
      <c r="F42">
        <v>1</v>
      </c>
      <c r="G42">
        <v>1</v>
      </c>
    </row>
    <row r="43" spans="1:7" x14ac:dyDescent="0.25">
      <c r="A43">
        <v>238</v>
      </c>
      <c r="B43">
        <v>1</v>
      </c>
      <c r="C43">
        <v>2</v>
      </c>
      <c r="E43">
        <v>178</v>
      </c>
      <c r="F43">
        <v>1</v>
      </c>
      <c r="G43">
        <v>1</v>
      </c>
    </row>
    <row r="44" spans="1:7" x14ac:dyDescent="0.25">
      <c r="A44">
        <v>239</v>
      </c>
      <c r="B44">
        <v>1</v>
      </c>
      <c r="C44">
        <v>1</v>
      </c>
      <c r="E44">
        <v>18</v>
      </c>
      <c r="F44">
        <v>13</v>
      </c>
      <c r="G44">
        <v>23</v>
      </c>
    </row>
    <row r="45" spans="1:7" x14ac:dyDescent="0.25">
      <c r="A45">
        <v>24</v>
      </c>
      <c r="B45">
        <v>11</v>
      </c>
      <c r="C45">
        <v>14</v>
      </c>
      <c r="E45">
        <v>19</v>
      </c>
      <c r="F45">
        <v>11</v>
      </c>
      <c r="G45">
        <v>17</v>
      </c>
    </row>
    <row r="46" spans="1:7" x14ac:dyDescent="0.25">
      <c r="A46">
        <v>240</v>
      </c>
      <c r="B46">
        <v>0</v>
      </c>
      <c r="C46">
        <v>0</v>
      </c>
      <c r="E46">
        <v>2</v>
      </c>
      <c r="F46">
        <v>135</v>
      </c>
      <c r="G46">
        <v>211</v>
      </c>
    </row>
    <row r="47" spans="1:7" x14ac:dyDescent="0.25">
      <c r="A47">
        <v>241</v>
      </c>
      <c r="B47">
        <v>1</v>
      </c>
      <c r="C47">
        <v>35</v>
      </c>
      <c r="E47">
        <v>20</v>
      </c>
      <c r="F47">
        <v>20</v>
      </c>
      <c r="G47">
        <v>36</v>
      </c>
    </row>
    <row r="48" spans="1:7" x14ac:dyDescent="0.25">
      <c r="A48">
        <v>242</v>
      </c>
      <c r="B48">
        <v>1</v>
      </c>
      <c r="C48">
        <v>2</v>
      </c>
      <c r="E48">
        <v>21</v>
      </c>
      <c r="F48">
        <v>11</v>
      </c>
      <c r="G48">
        <v>19</v>
      </c>
    </row>
    <row r="49" spans="1:7" x14ac:dyDescent="0.25">
      <c r="A49">
        <v>243</v>
      </c>
      <c r="B49">
        <v>1</v>
      </c>
      <c r="C49">
        <v>1</v>
      </c>
      <c r="E49">
        <v>22</v>
      </c>
      <c r="F49">
        <v>14</v>
      </c>
      <c r="G49">
        <v>20</v>
      </c>
    </row>
    <row r="50" spans="1:7" x14ac:dyDescent="0.25">
      <c r="A50">
        <v>244</v>
      </c>
      <c r="B50">
        <v>1</v>
      </c>
      <c r="C50">
        <v>2</v>
      </c>
      <c r="E50">
        <v>23</v>
      </c>
      <c r="F50">
        <v>13</v>
      </c>
      <c r="G50">
        <v>19</v>
      </c>
    </row>
    <row r="51" spans="1:7" x14ac:dyDescent="0.25">
      <c r="A51">
        <v>245</v>
      </c>
      <c r="B51">
        <v>1</v>
      </c>
      <c r="C51">
        <v>1</v>
      </c>
      <c r="E51">
        <v>24</v>
      </c>
      <c r="F51">
        <v>11</v>
      </c>
      <c r="G51">
        <v>19</v>
      </c>
    </row>
    <row r="52" spans="1:7" x14ac:dyDescent="0.25">
      <c r="A52">
        <v>246</v>
      </c>
      <c r="B52">
        <v>1</v>
      </c>
      <c r="C52">
        <v>1</v>
      </c>
      <c r="E52">
        <v>25</v>
      </c>
      <c r="F52">
        <v>15</v>
      </c>
      <c r="G52">
        <v>22</v>
      </c>
    </row>
    <row r="53" spans="1:7" x14ac:dyDescent="0.25">
      <c r="A53">
        <v>247</v>
      </c>
      <c r="B53">
        <v>1</v>
      </c>
      <c r="C53">
        <v>2</v>
      </c>
      <c r="E53">
        <v>26</v>
      </c>
      <c r="F53">
        <v>11</v>
      </c>
      <c r="G53">
        <v>12</v>
      </c>
    </row>
    <row r="54" spans="1:7" x14ac:dyDescent="0.25">
      <c r="A54">
        <v>248</v>
      </c>
      <c r="B54">
        <v>1</v>
      </c>
      <c r="C54">
        <v>7</v>
      </c>
      <c r="E54">
        <v>27</v>
      </c>
      <c r="F54">
        <v>16</v>
      </c>
      <c r="G54">
        <v>24</v>
      </c>
    </row>
    <row r="55" spans="1:7" x14ac:dyDescent="0.25">
      <c r="A55">
        <v>249</v>
      </c>
      <c r="B55">
        <v>1</v>
      </c>
      <c r="C55">
        <v>1</v>
      </c>
      <c r="E55">
        <v>28</v>
      </c>
      <c r="F55">
        <v>6</v>
      </c>
      <c r="G55">
        <v>13</v>
      </c>
    </row>
    <row r="56" spans="1:7" x14ac:dyDescent="0.25">
      <c r="A56">
        <v>25</v>
      </c>
      <c r="B56">
        <v>8</v>
      </c>
      <c r="C56">
        <v>38</v>
      </c>
      <c r="E56">
        <v>29</v>
      </c>
      <c r="F56">
        <v>11</v>
      </c>
      <c r="G56">
        <v>20</v>
      </c>
    </row>
    <row r="57" spans="1:7" x14ac:dyDescent="0.25">
      <c r="A57">
        <v>251</v>
      </c>
      <c r="B57">
        <v>1</v>
      </c>
      <c r="C57">
        <v>66</v>
      </c>
      <c r="E57">
        <v>3</v>
      </c>
      <c r="F57">
        <v>90</v>
      </c>
      <c r="G57">
        <v>154</v>
      </c>
    </row>
    <row r="58" spans="1:7" x14ac:dyDescent="0.25">
      <c r="A58">
        <v>252</v>
      </c>
      <c r="B58">
        <v>1</v>
      </c>
      <c r="C58">
        <v>1</v>
      </c>
      <c r="E58">
        <v>30</v>
      </c>
      <c r="F58">
        <v>4</v>
      </c>
      <c r="G58">
        <v>8</v>
      </c>
    </row>
    <row r="59" spans="1:7" x14ac:dyDescent="0.25">
      <c r="A59">
        <v>253</v>
      </c>
      <c r="B59">
        <v>1</v>
      </c>
      <c r="C59">
        <v>3</v>
      </c>
      <c r="E59">
        <v>31</v>
      </c>
      <c r="F59">
        <v>9</v>
      </c>
      <c r="G59">
        <v>18</v>
      </c>
    </row>
    <row r="60" spans="1:7" x14ac:dyDescent="0.25">
      <c r="A60">
        <v>254</v>
      </c>
      <c r="B60">
        <v>1</v>
      </c>
      <c r="C60">
        <v>1</v>
      </c>
      <c r="E60">
        <v>32</v>
      </c>
      <c r="F60">
        <v>6</v>
      </c>
      <c r="G60">
        <v>11</v>
      </c>
    </row>
    <row r="61" spans="1:7" x14ac:dyDescent="0.25">
      <c r="A61">
        <v>255</v>
      </c>
      <c r="B61">
        <v>1</v>
      </c>
      <c r="C61">
        <v>5</v>
      </c>
      <c r="E61">
        <v>33</v>
      </c>
      <c r="F61">
        <v>8</v>
      </c>
      <c r="G61">
        <v>12</v>
      </c>
    </row>
    <row r="62" spans="1:7" x14ac:dyDescent="0.25">
      <c r="A62">
        <v>257</v>
      </c>
      <c r="B62">
        <v>1</v>
      </c>
      <c r="C62">
        <v>2</v>
      </c>
      <c r="E62">
        <v>34</v>
      </c>
      <c r="F62">
        <v>7</v>
      </c>
      <c r="G62">
        <v>22</v>
      </c>
    </row>
    <row r="63" spans="1:7" x14ac:dyDescent="0.25">
      <c r="A63">
        <v>258</v>
      </c>
      <c r="B63">
        <v>1</v>
      </c>
      <c r="C63">
        <v>5</v>
      </c>
      <c r="E63">
        <v>35</v>
      </c>
      <c r="F63">
        <v>4</v>
      </c>
      <c r="G63">
        <v>6</v>
      </c>
    </row>
    <row r="64" spans="1:7" x14ac:dyDescent="0.25">
      <c r="A64">
        <v>259</v>
      </c>
      <c r="B64">
        <v>1</v>
      </c>
      <c r="C64">
        <v>2</v>
      </c>
      <c r="E64">
        <v>354</v>
      </c>
      <c r="F64">
        <v>1</v>
      </c>
      <c r="G64">
        <v>1</v>
      </c>
    </row>
    <row r="65" spans="1:7" x14ac:dyDescent="0.25">
      <c r="A65">
        <v>26</v>
      </c>
      <c r="B65">
        <v>6</v>
      </c>
      <c r="C65">
        <v>11</v>
      </c>
      <c r="E65">
        <v>36</v>
      </c>
      <c r="F65">
        <v>8</v>
      </c>
      <c r="G65">
        <v>13</v>
      </c>
    </row>
    <row r="66" spans="1:7" x14ac:dyDescent="0.25">
      <c r="A66">
        <v>260</v>
      </c>
      <c r="B66">
        <v>1</v>
      </c>
      <c r="C66">
        <v>2</v>
      </c>
      <c r="E66">
        <v>37</v>
      </c>
      <c r="F66">
        <v>3</v>
      </c>
      <c r="G66">
        <v>9</v>
      </c>
    </row>
    <row r="67" spans="1:7" x14ac:dyDescent="0.25">
      <c r="A67">
        <v>261</v>
      </c>
      <c r="B67">
        <v>1</v>
      </c>
      <c r="C67">
        <v>1</v>
      </c>
      <c r="E67">
        <v>38</v>
      </c>
      <c r="F67">
        <v>3</v>
      </c>
      <c r="G67">
        <v>7</v>
      </c>
    </row>
    <row r="68" spans="1:7" x14ac:dyDescent="0.25">
      <c r="A68">
        <v>262</v>
      </c>
      <c r="B68">
        <v>1</v>
      </c>
      <c r="C68">
        <v>16</v>
      </c>
      <c r="E68">
        <v>39</v>
      </c>
      <c r="F68">
        <v>2</v>
      </c>
      <c r="G68">
        <v>3</v>
      </c>
    </row>
    <row r="69" spans="1:7" x14ac:dyDescent="0.25">
      <c r="A69">
        <v>264</v>
      </c>
      <c r="B69">
        <v>1</v>
      </c>
      <c r="C69">
        <v>1</v>
      </c>
      <c r="E69">
        <v>4</v>
      </c>
      <c r="F69">
        <v>76</v>
      </c>
      <c r="G69">
        <v>134</v>
      </c>
    </row>
    <row r="70" spans="1:7" x14ac:dyDescent="0.25">
      <c r="A70">
        <v>265</v>
      </c>
      <c r="B70">
        <v>1</v>
      </c>
      <c r="C70">
        <v>2</v>
      </c>
      <c r="E70">
        <v>40</v>
      </c>
      <c r="F70">
        <v>7</v>
      </c>
      <c r="G70">
        <v>7</v>
      </c>
    </row>
    <row r="71" spans="1:7" x14ac:dyDescent="0.25">
      <c r="A71">
        <v>266</v>
      </c>
      <c r="B71">
        <v>1</v>
      </c>
      <c r="C71">
        <v>3</v>
      </c>
      <c r="E71">
        <v>41</v>
      </c>
      <c r="F71">
        <v>6</v>
      </c>
      <c r="G71">
        <v>8</v>
      </c>
    </row>
    <row r="72" spans="1:7" x14ac:dyDescent="0.25">
      <c r="A72">
        <v>268</v>
      </c>
      <c r="B72">
        <v>1</v>
      </c>
      <c r="C72">
        <v>10</v>
      </c>
      <c r="E72">
        <v>42</v>
      </c>
      <c r="F72">
        <v>3</v>
      </c>
      <c r="G72">
        <v>5</v>
      </c>
    </row>
    <row r="73" spans="1:7" x14ac:dyDescent="0.25">
      <c r="A73">
        <v>27</v>
      </c>
      <c r="B73">
        <v>8</v>
      </c>
      <c r="C73">
        <v>18</v>
      </c>
      <c r="E73">
        <v>43</v>
      </c>
      <c r="F73">
        <v>2</v>
      </c>
      <c r="G73">
        <v>4</v>
      </c>
    </row>
    <row r="74" spans="1:7" x14ac:dyDescent="0.25">
      <c r="A74">
        <v>270</v>
      </c>
      <c r="B74">
        <v>1</v>
      </c>
      <c r="C74">
        <v>2</v>
      </c>
      <c r="E74">
        <v>44</v>
      </c>
      <c r="F74">
        <v>1</v>
      </c>
      <c r="G74">
        <v>1</v>
      </c>
    </row>
    <row r="75" spans="1:7" x14ac:dyDescent="0.25">
      <c r="A75">
        <v>271</v>
      </c>
      <c r="B75">
        <v>1</v>
      </c>
      <c r="C75">
        <v>2</v>
      </c>
      <c r="E75">
        <v>45</v>
      </c>
      <c r="F75">
        <v>2</v>
      </c>
      <c r="G75">
        <v>5</v>
      </c>
    </row>
    <row r="76" spans="1:7" x14ac:dyDescent="0.25">
      <c r="A76">
        <v>272</v>
      </c>
      <c r="B76">
        <v>1</v>
      </c>
      <c r="C76">
        <v>1</v>
      </c>
      <c r="E76">
        <v>46</v>
      </c>
      <c r="F76">
        <v>3</v>
      </c>
      <c r="G76">
        <v>5</v>
      </c>
    </row>
    <row r="77" spans="1:7" x14ac:dyDescent="0.25">
      <c r="A77">
        <v>273</v>
      </c>
      <c r="B77">
        <v>1</v>
      </c>
      <c r="C77">
        <v>2</v>
      </c>
      <c r="E77">
        <v>47</v>
      </c>
      <c r="F77">
        <v>7</v>
      </c>
      <c r="G77">
        <v>15</v>
      </c>
    </row>
    <row r="78" spans="1:7" x14ac:dyDescent="0.25">
      <c r="A78">
        <v>274</v>
      </c>
      <c r="B78">
        <v>1</v>
      </c>
      <c r="C78">
        <v>6</v>
      </c>
      <c r="E78">
        <v>48</v>
      </c>
      <c r="F78">
        <v>2</v>
      </c>
      <c r="G78">
        <v>11</v>
      </c>
    </row>
    <row r="79" spans="1:7" x14ac:dyDescent="0.25">
      <c r="A79">
        <v>275</v>
      </c>
      <c r="B79">
        <v>1</v>
      </c>
      <c r="C79">
        <v>2</v>
      </c>
      <c r="E79">
        <v>49</v>
      </c>
      <c r="F79">
        <v>4</v>
      </c>
      <c r="G79">
        <v>4</v>
      </c>
    </row>
    <row r="80" spans="1:7" x14ac:dyDescent="0.25">
      <c r="A80">
        <v>276</v>
      </c>
      <c r="B80">
        <v>1</v>
      </c>
      <c r="C80">
        <v>2</v>
      </c>
      <c r="E80">
        <v>5</v>
      </c>
      <c r="F80">
        <v>40</v>
      </c>
      <c r="G80">
        <v>73</v>
      </c>
    </row>
    <row r="81" spans="1:7" x14ac:dyDescent="0.25">
      <c r="A81">
        <v>277</v>
      </c>
      <c r="B81">
        <v>1</v>
      </c>
      <c r="C81">
        <v>10</v>
      </c>
      <c r="E81">
        <v>50</v>
      </c>
      <c r="F81">
        <v>4</v>
      </c>
      <c r="G81">
        <v>5</v>
      </c>
    </row>
    <row r="82" spans="1:7" x14ac:dyDescent="0.25">
      <c r="A82">
        <v>278</v>
      </c>
      <c r="B82">
        <v>1</v>
      </c>
      <c r="C82">
        <v>6</v>
      </c>
      <c r="E82">
        <v>51</v>
      </c>
      <c r="F82">
        <v>2</v>
      </c>
      <c r="G82">
        <v>2</v>
      </c>
    </row>
    <row r="83" spans="1:7" x14ac:dyDescent="0.25">
      <c r="A83">
        <v>279</v>
      </c>
      <c r="B83">
        <v>1</v>
      </c>
      <c r="C83">
        <v>8</v>
      </c>
      <c r="E83">
        <v>52</v>
      </c>
      <c r="F83">
        <v>3</v>
      </c>
      <c r="G83">
        <v>3</v>
      </c>
    </row>
    <row r="84" spans="1:7" x14ac:dyDescent="0.25">
      <c r="A84">
        <v>28</v>
      </c>
      <c r="B84">
        <v>5</v>
      </c>
      <c r="C84">
        <v>9</v>
      </c>
      <c r="E84">
        <v>53</v>
      </c>
      <c r="F84">
        <v>5</v>
      </c>
      <c r="G84">
        <v>8</v>
      </c>
    </row>
    <row r="85" spans="1:7" x14ac:dyDescent="0.25">
      <c r="A85">
        <v>280</v>
      </c>
      <c r="B85">
        <v>1</v>
      </c>
      <c r="C85">
        <v>3</v>
      </c>
      <c r="E85">
        <v>55</v>
      </c>
      <c r="F85">
        <v>2</v>
      </c>
      <c r="G85">
        <v>2</v>
      </c>
    </row>
    <row r="86" spans="1:7" x14ac:dyDescent="0.25">
      <c r="A86">
        <v>281</v>
      </c>
      <c r="B86">
        <v>1</v>
      </c>
      <c r="C86">
        <v>9</v>
      </c>
      <c r="E86">
        <v>56</v>
      </c>
      <c r="F86">
        <v>3</v>
      </c>
      <c r="G86">
        <v>4</v>
      </c>
    </row>
    <row r="87" spans="1:7" x14ac:dyDescent="0.25">
      <c r="A87">
        <v>282</v>
      </c>
      <c r="B87">
        <v>1</v>
      </c>
      <c r="C87">
        <v>1</v>
      </c>
      <c r="E87">
        <v>57</v>
      </c>
      <c r="F87">
        <v>2</v>
      </c>
      <c r="G87">
        <v>3</v>
      </c>
    </row>
    <row r="88" spans="1:7" x14ac:dyDescent="0.25">
      <c r="A88">
        <v>283</v>
      </c>
      <c r="B88">
        <v>1</v>
      </c>
      <c r="C88">
        <v>1</v>
      </c>
      <c r="E88">
        <v>58</v>
      </c>
      <c r="F88">
        <v>1</v>
      </c>
      <c r="G88">
        <v>2</v>
      </c>
    </row>
    <row r="89" spans="1:7" x14ac:dyDescent="0.25">
      <c r="A89">
        <v>284</v>
      </c>
      <c r="B89">
        <v>1</v>
      </c>
      <c r="C89">
        <v>2</v>
      </c>
      <c r="E89">
        <v>59</v>
      </c>
      <c r="F89">
        <v>2</v>
      </c>
      <c r="G89">
        <v>3</v>
      </c>
    </row>
    <row r="90" spans="1:7" x14ac:dyDescent="0.25">
      <c r="A90">
        <v>286</v>
      </c>
      <c r="B90">
        <v>1</v>
      </c>
      <c r="C90">
        <v>24</v>
      </c>
      <c r="E90">
        <v>6</v>
      </c>
      <c r="F90">
        <v>49</v>
      </c>
      <c r="G90">
        <v>118</v>
      </c>
    </row>
    <row r="91" spans="1:7" x14ac:dyDescent="0.25">
      <c r="A91">
        <v>287</v>
      </c>
      <c r="B91">
        <v>1</v>
      </c>
      <c r="C91">
        <v>5</v>
      </c>
      <c r="E91">
        <v>60</v>
      </c>
      <c r="F91">
        <v>1</v>
      </c>
      <c r="G91">
        <v>1</v>
      </c>
    </row>
    <row r="92" spans="1:7" x14ac:dyDescent="0.25">
      <c r="A92">
        <v>288</v>
      </c>
      <c r="B92">
        <v>1</v>
      </c>
      <c r="C92">
        <v>12</v>
      </c>
      <c r="E92">
        <v>61</v>
      </c>
      <c r="F92">
        <v>2</v>
      </c>
      <c r="G92">
        <v>2</v>
      </c>
    </row>
    <row r="93" spans="1:7" x14ac:dyDescent="0.25">
      <c r="A93">
        <v>289</v>
      </c>
      <c r="B93">
        <v>1</v>
      </c>
      <c r="C93">
        <v>1</v>
      </c>
      <c r="E93">
        <v>63</v>
      </c>
      <c r="F93">
        <v>1</v>
      </c>
      <c r="G93">
        <v>1</v>
      </c>
    </row>
    <row r="94" spans="1:7" x14ac:dyDescent="0.25">
      <c r="A94">
        <v>29</v>
      </c>
      <c r="B94">
        <v>7</v>
      </c>
      <c r="C94">
        <v>14</v>
      </c>
      <c r="E94">
        <v>64</v>
      </c>
      <c r="F94">
        <v>2</v>
      </c>
      <c r="G94">
        <v>4</v>
      </c>
    </row>
    <row r="95" spans="1:7" x14ac:dyDescent="0.25">
      <c r="A95">
        <v>290</v>
      </c>
      <c r="B95">
        <v>1</v>
      </c>
      <c r="C95">
        <v>2</v>
      </c>
      <c r="E95">
        <v>65</v>
      </c>
      <c r="F95">
        <v>1</v>
      </c>
      <c r="G95">
        <v>1</v>
      </c>
    </row>
    <row r="96" spans="1:7" x14ac:dyDescent="0.25">
      <c r="A96">
        <v>291</v>
      </c>
      <c r="B96">
        <v>1</v>
      </c>
      <c r="C96">
        <v>9</v>
      </c>
      <c r="E96">
        <v>66</v>
      </c>
      <c r="F96">
        <v>1</v>
      </c>
      <c r="G96">
        <v>1</v>
      </c>
    </row>
    <row r="97" spans="1:7" x14ac:dyDescent="0.25">
      <c r="A97">
        <v>292</v>
      </c>
      <c r="B97">
        <v>1</v>
      </c>
      <c r="C97">
        <v>14</v>
      </c>
      <c r="E97">
        <v>67</v>
      </c>
      <c r="F97">
        <v>3</v>
      </c>
      <c r="G97">
        <v>3</v>
      </c>
    </row>
    <row r="98" spans="1:7" x14ac:dyDescent="0.25">
      <c r="A98">
        <v>294</v>
      </c>
      <c r="B98">
        <v>1</v>
      </c>
      <c r="C98">
        <v>10</v>
      </c>
      <c r="E98">
        <v>68</v>
      </c>
      <c r="F98">
        <v>1</v>
      </c>
      <c r="G98">
        <v>10</v>
      </c>
    </row>
    <row r="99" spans="1:7" x14ac:dyDescent="0.25">
      <c r="A99">
        <v>296</v>
      </c>
      <c r="B99">
        <v>1</v>
      </c>
      <c r="C99">
        <v>1</v>
      </c>
      <c r="E99">
        <v>69</v>
      </c>
      <c r="F99">
        <v>5</v>
      </c>
      <c r="G99">
        <v>16</v>
      </c>
    </row>
    <row r="100" spans="1:7" x14ac:dyDescent="0.25">
      <c r="A100">
        <v>297</v>
      </c>
      <c r="B100">
        <v>1</v>
      </c>
      <c r="C100">
        <v>7</v>
      </c>
      <c r="E100">
        <v>7</v>
      </c>
      <c r="F100">
        <v>52</v>
      </c>
      <c r="G100">
        <v>84</v>
      </c>
    </row>
    <row r="101" spans="1:7" x14ac:dyDescent="0.25">
      <c r="A101">
        <v>298</v>
      </c>
      <c r="B101">
        <v>1</v>
      </c>
      <c r="C101">
        <v>1</v>
      </c>
      <c r="E101">
        <v>70</v>
      </c>
      <c r="F101">
        <v>2</v>
      </c>
      <c r="G101">
        <v>2</v>
      </c>
    </row>
    <row r="102" spans="1:7" x14ac:dyDescent="0.25">
      <c r="A102">
        <v>299</v>
      </c>
      <c r="B102">
        <v>1</v>
      </c>
      <c r="C102">
        <v>1</v>
      </c>
      <c r="E102">
        <v>71</v>
      </c>
      <c r="F102">
        <v>3</v>
      </c>
      <c r="G102">
        <v>5</v>
      </c>
    </row>
    <row r="103" spans="1:7" x14ac:dyDescent="0.25">
      <c r="A103">
        <v>3</v>
      </c>
      <c r="B103">
        <v>462</v>
      </c>
      <c r="C103">
        <v>768</v>
      </c>
      <c r="E103">
        <v>73</v>
      </c>
      <c r="F103">
        <v>1</v>
      </c>
      <c r="G103">
        <v>1</v>
      </c>
    </row>
    <row r="104" spans="1:7" x14ac:dyDescent="0.25">
      <c r="A104">
        <v>30</v>
      </c>
      <c r="B104">
        <v>5</v>
      </c>
      <c r="C104">
        <v>6</v>
      </c>
      <c r="E104">
        <v>74</v>
      </c>
      <c r="F104">
        <v>2</v>
      </c>
      <c r="G104">
        <v>2</v>
      </c>
    </row>
    <row r="105" spans="1:7" x14ac:dyDescent="0.25">
      <c r="A105">
        <v>300</v>
      </c>
      <c r="B105">
        <v>1</v>
      </c>
      <c r="C105">
        <v>4</v>
      </c>
      <c r="E105">
        <v>75</v>
      </c>
      <c r="F105">
        <v>3</v>
      </c>
      <c r="G105">
        <v>5</v>
      </c>
    </row>
    <row r="106" spans="1:7" x14ac:dyDescent="0.25">
      <c r="A106">
        <v>301</v>
      </c>
      <c r="B106">
        <v>1</v>
      </c>
      <c r="C106">
        <v>7</v>
      </c>
      <c r="E106">
        <v>76</v>
      </c>
      <c r="F106">
        <v>2</v>
      </c>
      <c r="G106">
        <v>2</v>
      </c>
    </row>
    <row r="107" spans="1:7" x14ac:dyDescent="0.25">
      <c r="A107">
        <v>302</v>
      </c>
      <c r="B107">
        <v>1</v>
      </c>
      <c r="C107">
        <v>11</v>
      </c>
      <c r="E107">
        <v>78</v>
      </c>
      <c r="F107">
        <v>1</v>
      </c>
      <c r="G107">
        <v>1</v>
      </c>
    </row>
    <row r="108" spans="1:7" x14ac:dyDescent="0.25">
      <c r="A108">
        <v>303</v>
      </c>
      <c r="B108">
        <v>1</v>
      </c>
      <c r="C108">
        <v>2</v>
      </c>
      <c r="E108">
        <v>79</v>
      </c>
      <c r="F108">
        <v>1</v>
      </c>
      <c r="G108">
        <v>1</v>
      </c>
    </row>
    <row r="109" spans="1:7" x14ac:dyDescent="0.25">
      <c r="A109">
        <v>304</v>
      </c>
      <c r="B109">
        <v>1</v>
      </c>
      <c r="C109">
        <v>1</v>
      </c>
      <c r="E109">
        <v>8</v>
      </c>
      <c r="F109">
        <v>29</v>
      </c>
      <c r="G109">
        <v>47</v>
      </c>
    </row>
    <row r="110" spans="1:7" x14ac:dyDescent="0.25">
      <c r="A110">
        <v>305</v>
      </c>
      <c r="B110">
        <v>1</v>
      </c>
      <c r="C110">
        <v>23</v>
      </c>
      <c r="E110">
        <v>82</v>
      </c>
      <c r="F110">
        <v>3</v>
      </c>
      <c r="G110">
        <v>4</v>
      </c>
    </row>
    <row r="111" spans="1:7" x14ac:dyDescent="0.25">
      <c r="A111">
        <v>306</v>
      </c>
      <c r="B111">
        <v>1</v>
      </c>
      <c r="C111">
        <v>2</v>
      </c>
      <c r="E111">
        <v>83</v>
      </c>
      <c r="F111">
        <v>1</v>
      </c>
      <c r="G111">
        <v>1</v>
      </c>
    </row>
    <row r="112" spans="1:7" x14ac:dyDescent="0.25">
      <c r="A112">
        <v>307</v>
      </c>
      <c r="B112">
        <v>1</v>
      </c>
      <c r="C112">
        <v>1</v>
      </c>
      <c r="E112">
        <v>85</v>
      </c>
      <c r="F112">
        <v>3</v>
      </c>
      <c r="G112">
        <v>3</v>
      </c>
    </row>
    <row r="113" spans="1:7" x14ac:dyDescent="0.25">
      <c r="A113">
        <v>308</v>
      </c>
      <c r="B113">
        <v>0</v>
      </c>
      <c r="C113">
        <v>0</v>
      </c>
      <c r="E113">
        <v>87</v>
      </c>
      <c r="F113">
        <v>1</v>
      </c>
      <c r="G113">
        <v>1</v>
      </c>
    </row>
    <row r="114" spans="1:7" x14ac:dyDescent="0.25">
      <c r="A114">
        <v>309</v>
      </c>
      <c r="B114">
        <v>1</v>
      </c>
      <c r="C114">
        <v>4</v>
      </c>
      <c r="E114">
        <v>88</v>
      </c>
      <c r="F114">
        <v>2</v>
      </c>
      <c r="G114">
        <v>2</v>
      </c>
    </row>
    <row r="115" spans="1:7" x14ac:dyDescent="0.25">
      <c r="A115">
        <v>31</v>
      </c>
      <c r="B115">
        <v>2</v>
      </c>
      <c r="C115">
        <v>3</v>
      </c>
      <c r="E115">
        <v>9</v>
      </c>
      <c r="F115">
        <v>31</v>
      </c>
      <c r="G115">
        <v>44</v>
      </c>
    </row>
    <row r="116" spans="1:7" x14ac:dyDescent="0.25">
      <c r="A116">
        <v>310</v>
      </c>
      <c r="B116">
        <v>1</v>
      </c>
      <c r="C116">
        <v>1</v>
      </c>
      <c r="E116">
        <v>90</v>
      </c>
      <c r="F116">
        <v>2</v>
      </c>
      <c r="G116">
        <v>3</v>
      </c>
    </row>
    <row r="117" spans="1:7" x14ac:dyDescent="0.25">
      <c r="A117">
        <v>311</v>
      </c>
      <c r="B117">
        <v>1</v>
      </c>
      <c r="C117">
        <v>4</v>
      </c>
      <c r="E117">
        <v>91</v>
      </c>
      <c r="F117">
        <v>2</v>
      </c>
      <c r="G117">
        <v>4</v>
      </c>
    </row>
    <row r="118" spans="1:7" x14ac:dyDescent="0.25">
      <c r="A118">
        <v>312</v>
      </c>
      <c r="B118">
        <v>1</v>
      </c>
      <c r="C118">
        <v>2</v>
      </c>
      <c r="E118">
        <v>92</v>
      </c>
      <c r="F118">
        <v>1</v>
      </c>
      <c r="G118">
        <v>1</v>
      </c>
    </row>
    <row r="119" spans="1:7" x14ac:dyDescent="0.25">
      <c r="A119">
        <v>314</v>
      </c>
      <c r="B119">
        <v>1</v>
      </c>
      <c r="C119">
        <v>27</v>
      </c>
      <c r="E119">
        <v>94</v>
      </c>
      <c r="F119">
        <v>1</v>
      </c>
      <c r="G119">
        <v>1</v>
      </c>
    </row>
    <row r="120" spans="1:7" x14ac:dyDescent="0.25">
      <c r="A120">
        <v>316</v>
      </c>
      <c r="B120">
        <v>1</v>
      </c>
      <c r="C120">
        <v>8</v>
      </c>
      <c r="E120">
        <v>96</v>
      </c>
      <c r="F120">
        <v>1</v>
      </c>
      <c r="G120">
        <v>2</v>
      </c>
    </row>
    <row r="121" spans="1:7" x14ac:dyDescent="0.25">
      <c r="A121">
        <v>317</v>
      </c>
      <c r="B121">
        <v>1</v>
      </c>
      <c r="C121">
        <v>5</v>
      </c>
      <c r="E121"/>
      <c r="F121"/>
      <c r="G121"/>
    </row>
    <row r="122" spans="1:7" x14ac:dyDescent="0.25">
      <c r="A122">
        <v>318</v>
      </c>
      <c r="B122">
        <v>1</v>
      </c>
      <c r="C122">
        <v>2</v>
      </c>
      <c r="E122"/>
      <c r="F122"/>
      <c r="G122"/>
    </row>
    <row r="123" spans="1:7" x14ac:dyDescent="0.25">
      <c r="A123">
        <v>319</v>
      </c>
      <c r="B123">
        <v>1</v>
      </c>
      <c r="C123">
        <v>2</v>
      </c>
      <c r="E123"/>
      <c r="F123"/>
      <c r="G123"/>
    </row>
    <row r="124" spans="1:7" x14ac:dyDescent="0.25">
      <c r="A124">
        <v>32</v>
      </c>
      <c r="B124">
        <v>5</v>
      </c>
      <c r="C124">
        <v>8</v>
      </c>
      <c r="E124"/>
      <c r="F124"/>
      <c r="G124"/>
    </row>
    <row r="125" spans="1:7" x14ac:dyDescent="0.25">
      <c r="A125">
        <v>320</v>
      </c>
      <c r="B125">
        <v>1</v>
      </c>
      <c r="C125">
        <v>1</v>
      </c>
      <c r="E125"/>
      <c r="F125"/>
      <c r="G125"/>
    </row>
    <row r="126" spans="1:7" x14ac:dyDescent="0.25">
      <c r="A126">
        <v>321</v>
      </c>
      <c r="B126">
        <v>1</v>
      </c>
      <c r="C126">
        <v>48</v>
      </c>
      <c r="E126"/>
      <c r="F126"/>
      <c r="G126"/>
    </row>
    <row r="127" spans="1:7" x14ac:dyDescent="0.25">
      <c r="A127">
        <v>322</v>
      </c>
      <c r="B127">
        <v>1</v>
      </c>
      <c r="C127">
        <v>52</v>
      </c>
      <c r="E127"/>
      <c r="F127"/>
      <c r="G127"/>
    </row>
    <row r="128" spans="1:7" x14ac:dyDescent="0.25">
      <c r="A128">
        <v>323</v>
      </c>
      <c r="B128">
        <v>1</v>
      </c>
      <c r="C128">
        <v>5</v>
      </c>
      <c r="E128"/>
      <c r="F128"/>
      <c r="G128"/>
    </row>
    <row r="129" spans="1:7" x14ac:dyDescent="0.25">
      <c r="A129">
        <v>324</v>
      </c>
      <c r="B129">
        <v>1</v>
      </c>
      <c r="C129">
        <v>2</v>
      </c>
      <c r="E129"/>
      <c r="F129"/>
      <c r="G129"/>
    </row>
    <row r="130" spans="1:7" x14ac:dyDescent="0.25">
      <c r="A130">
        <v>325</v>
      </c>
      <c r="B130">
        <v>1</v>
      </c>
      <c r="C130">
        <v>4</v>
      </c>
      <c r="E130"/>
      <c r="F130"/>
      <c r="G130"/>
    </row>
    <row r="131" spans="1:7" x14ac:dyDescent="0.25">
      <c r="A131">
        <v>326</v>
      </c>
      <c r="B131">
        <v>1</v>
      </c>
      <c r="C131">
        <v>82</v>
      </c>
      <c r="E131"/>
      <c r="F131"/>
      <c r="G131"/>
    </row>
    <row r="132" spans="1:7" x14ac:dyDescent="0.25">
      <c r="A132">
        <v>329</v>
      </c>
      <c r="B132">
        <v>1</v>
      </c>
      <c r="C132">
        <v>23</v>
      </c>
      <c r="E132"/>
      <c r="F132"/>
      <c r="G132"/>
    </row>
    <row r="133" spans="1:7" x14ac:dyDescent="0.25">
      <c r="A133">
        <v>33</v>
      </c>
      <c r="B133">
        <v>7</v>
      </c>
      <c r="C133">
        <v>12</v>
      </c>
      <c r="E133"/>
      <c r="F133"/>
      <c r="G133"/>
    </row>
    <row r="134" spans="1:7" x14ac:dyDescent="0.25">
      <c r="A134">
        <v>34</v>
      </c>
      <c r="B134">
        <v>7</v>
      </c>
      <c r="C134">
        <v>11</v>
      </c>
      <c r="E134"/>
      <c r="F134"/>
      <c r="G134"/>
    </row>
    <row r="135" spans="1:7" x14ac:dyDescent="0.25">
      <c r="A135">
        <v>35</v>
      </c>
      <c r="B135">
        <v>6</v>
      </c>
      <c r="C135">
        <v>28</v>
      </c>
      <c r="E135"/>
      <c r="F135"/>
      <c r="G135"/>
    </row>
    <row r="136" spans="1:7" x14ac:dyDescent="0.25">
      <c r="A136">
        <v>354</v>
      </c>
      <c r="B136">
        <v>1</v>
      </c>
      <c r="C136">
        <v>1</v>
      </c>
      <c r="E136"/>
      <c r="F136"/>
      <c r="G136"/>
    </row>
    <row r="137" spans="1:7" x14ac:dyDescent="0.25">
      <c r="A137">
        <v>355</v>
      </c>
      <c r="B137">
        <v>1</v>
      </c>
      <c r="C137">
        <v>1</v>
      </c>
      <c r="E137"/>
      <c r="F137"/>
      <c r="G137"/>
    </row>
    <row r="138" spans="1:7" x14ac:dyDescent="0.25">
      <c r="A138">
        <v>356</v>
      </c>
      <c r="B138">
        <v>1</v>
      </c>
      <c r="C138">
        <v>1</v>
      </c>
      <c r="E138"/>
      <c r="F138"/>
      <c r="G138"/>
    </row>
    <row r="139" spans="1:7" x14ac:dyDescent="0.25">
      <c r="A139">
        <v>357</v>
      </c>
      <c r="B139">
        <v>1</v>
      </c>
      <c r="C139">
        <v>1</v>
      </c>
      <c r="E139"/>
      <c r="F139"/>
      <c r="G139"/>
    </row>
    <row r="140" spans="1:7" x14ac:dyDescent="0.25">
      <c r="A140">
        <v>358</v>
      </c>
      <c r="B140">
        <v>1</v>
      </c>
      <c r="C140">
        <v>1</v>
      </c>
      <c r="E140"/>
      <c r="F140"/>
      <c r="G140"/>
    </row>
    <row r="141" spans="1:7" x14ac:dyDescent="0.25">
      <c r="A141">
        <v>359</v>
      </c>
      <c r="B141">
        <v>1</v>
      </c>
      <c r="C141">
        <v>1</v>
      </c>
      <c r="E141"/>
      <c r="F141"/>
      <c r="G141"/>
    </row>
    <row r="142" spans="1:7" x14ac:dyDescent="0.25">
      <c r="A142">
        <v>36</v>
      </c>
      <c r="B142">
        <v>5</v>
      </c>
      <c r="C142">
        <v>6</v>
      </c>
      <c r="E142"/>
      <c r="F142"/>
      <c r="G142"/>
    </row>
    <row r="143" spans="1:7" x14ac:dyDescent="0.25">
      <c r="A143">
        <v>360</v>
      </c>
      <c r="B143">
        <v>1</v>
      </c>
      <c r="C143">
        <v>1</v>
      </c>
      <c r="E143"/>
      <c r="F143"/>
      <c r="G143"/>
    </row>
    <row r="144" spans="1:7" x14ac:dyDescent="0.25">
      <c r="A144">
        <v>361</v>
      </c>
      <c r="B144">
        <v>1</v>
      </c>
      <c r="C144">
        <v>1</v>
      </c>
      <c r="E144"/>
      <c r="F144"/>
      <c r="G144"/>
    </row>
    <row r="145" spans="1:3" x14ac:dyDescent="0.25">
      <c r="A145">
        <v>362</v>
      </c>
      <c r="B145">
        <v>1</v>
      </c>
      <c r="C145">
        <v>1</v>
      </c>
    </row>
    <row r="146" spans="1:3" x14ac:dyDescent="0.25">
      <c r="A146">
        <v>363</v>
      </c>
      <c r="B146">
        <v>1</v>
      </c>
      <c r="C146">
        <v>1</v>
      </c>
    </row>
    <row r="147" spans="1:3" x14ac:dyDescent="0.25">
      <c r="A147">
        <v>364</v>
      </c>
      <c r="B147">
        <v>1</v>
      </c>
      <c r="C147">
        <v>1</v>
      </c>
    </row>
    <row r="148" spans="1:3" x14ac:dyDescent="0.25">
      <c r="A148">
        <v>365</v>
      </c>
      <c r="B148">
        <v>1</v>
      </c>
      <c r="C148">
        <v>1</v>
      </c>
    </row>
    <row r="149" spans="1:3" x14ac:dyDescent="0.25">
      <c r="A149">
        <v>366</v>
      </c>
      <c r="B149">
        <v>1</v>
      </c>
      <c r="C149">
        <v>1</v>
      </c>
    </row>
    <row r="150" spans="1:3" x14ac:dyDescent="0.25">
      <c r="A150">
        <v>367</v>
      </c>
      <c r="B150">
        <v>1</v>
      </c>
      <c r="C150">
        <v>1</v>
      </c>
    </row>
    <row r="151" spans="1:3" x14ac:dyDescent="0.25">
      <c r="A151">
        <v>368</v>
      </c>
      <c r="B151">
        <v>1</v>
      </c>
      <c r="C151">
        <v>1</v>
      </c>
    </row>
    <row r="152" spans="1:3" x14ac:dyDescent="0.25">
      <c r="A152">
        <v>369</v>
      </c>
      <c r="B152">
        <v>1</v>
      </c>
      <c r="C152">
        <v>1</v>
      </c>
    </row>
    <row r="153" spans="1:3" x14ac:dyDescent="0.25">
      <c r="A153">
        <v>37</v>
      </c>
      <c r="B153">
        <v>6</v>
      </c>
      <c r="C153">
        <v>11</v>
      </c>
    </row>
    <row r="154" spans="1:3" x14ac:dyDescent="0.25">
      <c r="A154">
        <v>370</v>
      </c>
      <c r="B154">
        <v>1</v>
      </c>
      <c r="C154">
        <v>1</v>
      </c>
    </row>
    <row r="155" spans="1:3" x14ac:dyDescent="0.25">
      <c r="A155">
        <v>371</v>
      </c>
      <c r="B155">
        <v>1</v>
      </c>
      <c r="C155">
        <v>1</v>
      </c>
    </row>
    <row r="156" spans="1:3" x14ac:dyDescent="0.25">
      <c r="A156">
        <v>372</v>
      </c>
      <c r="B156">
        <v>1</v>
      </c>
      <c r="C156">
        <v>1</v>
      </c>
    </row>
    <row r="157" spans="1:3" x14ac:dyDescent="0.25">
      <c r="A157">
        <v>373</v>
      </c>
      <c r="B157">
        <v>1</v>
      </c>
      <c r="C157">
        <v>1</v>
      </c>
    </row>
    <row r="158" spans="1:3" x14ac:dyDescent="0.25">
      <c r="A158">
        <v>374</v>
      </c>
      <c r="B158">
        <v>1</v>
      </c>
      <c r="C158">
        <v>1</v>
      </c>
    </row>
    <row r="159" spans="1:3" x14ac:dyDescent="0.25">
      <c r="A159">
        <v>375</v>
      </c>
      <c r="B159">
        <v>1</v>
      </c>
      <c r="C159">
        <v>1</v>
      </c>
    </row>
    <row r="160" spans="1:3" x14ac:dyDescent="0.25">
      <c r="A160">
        <v>376</v>
      </c>
      <c r="B160">
        <v>1</v>
      </c>
      <c r="C160">
        <v>1</v>
      </c>
    </row>
    <row r="161" spans="1:3" x14ac:dyDescent="0.25">
      <c r="A161">
        <v>377</v>
      </c>
      <c r="B161">
        <v>1</v>
      </c>
      <c r="C161">
        <v>1</v>
      </c>
    </row>
    <row r="162" spans="1:3" x14ac:dyDescent="0.25">
      <c r="A162">
        <v>378</v>
      </c>
      <c r="B162">
        <v>1</v>
      </c>
      <c r="C162">
        <v>1</v>
      </c>
    </row>
    <row r="163" spans="1:3" x14ac:dyDescent="0.25">
      <c r="A163">
        <v>38</v>
      </c>
      <c r="B163">
        <v>7</v>
      </c>
      <c r="C163">
        <v>10</v>
      </c>
    </row>
    <row r="164" spans="1:3" x14ac:dyDescent="0.25">
      <c r="A164">
        <v>39</v>
      </c>
      <c r="B164">
        <v>4</v>
      </c>
      <c r="C164">
        <v>8</v>
      </c>
    </row>
    <row r="165" spans="1:3" x14ac:dyDescent="0.25">
      <c r="A165">
        <v>4</v>
      </c>
      <c r="B165">
        <v>281</v>
      </c>
      <c r="C165">
        <v>540</v>
      </c>
    </row>
    <row r="166" spans="1:3" x14ac:dyDescent="0.25">
      <c r="A166">
        <v>40</v>
      </c>
      <c r="B166">
        <v>4</v>
      </c>
      <c r="C166">
        <v>6</v>
      </c>
    </row>
    <row r="167" spans="1:3" x14ac:dyDescent="0.25">
      <c r="A167">
        <v>41</v>
      </c>
      <c r="B167">
        <v>2</v>
      </c>
      <c r="C167">
        <v>2</v>
      </c>
    </row>
    <row r="168" spans="1:3" x14ac:dyDescent="0.25">
      <c r="A168">
        <v>42</v>
      </c>
      <c r="B168">
        <v>5</v>
      </c>
      <c r="C168">
        <v>7</v>
      </c>
    </row>
    <row r="169" spans="1:3" x14ac:dyDescent="0.25">
      <c r="A169">
        <v>43</v>
      </c>
      <c r="B169">
        <v>4</v>
      </c>
      <c r="C169">
        <v>5</v>
      </c>
    </row>
    <row r="170" spans="1:3" x14ac:dyDescent="0.25">
      <c r="A170">
        <v>44</v>
      </c>
      <c r="B170">
        <v>3</v>
      </c>
      <c r="C170">
        <v>3</v>
      </c>
    </row>
    <row r="171" spans="1:3" x14ac:dyDescent="0.25">
      <c r="A171">
        <v>45</v>
      </c>
      <c r="B171">
        <v>5</v>
      </c>
      <c r="C171">
        <v>6</v>
      </c>
    </row>
    <row r="172" spans="1:3" x14ac:dyDescent="0.25">
      <c r="A172">
        <v>46</v>
      </c>
      <c r="B172">
        <v>3</v>
      </c>
      <c r="C172">
        <v>10</v>
      </c>
    </row>
    <row r="173" spans="1:3" x14ac:dyDescent="0.25">
      <c r="A173">
        <v>47</v>
      </c>
      <c r="B173">
        <v>2</v>
      </c>
      <c r="C173">
        <v>2</v>
      </c>
    </row>
    <row r="174" spans="1:3" x14ac:dyDescent="0.25">
      <c r="A174">
        <v>48</v>
      </c>
      <c r="B174">
        <v>2</v>
      </c>
      <c r="C174">
        <v>2</v>
      </c>
    </row>
    <row r="175" spans="1:3" x14ac:dyDescent="0.25">
      <c r="A175">
        <v>49</v>
      </c>
      <c r="B175">
        <v>2</v>
      </c>
      <c r="C175">
        <v>2</v>
      </c>
    </row>
    <row r="176" spans="1:3" x14ac:dyDescent="0.25">
      <c r="A176">
        <v>5</v>
      </c>
      <c r="B176">
        <v>185</v>
      </c>
      <c r="C176">
        <v>358</v>
      </c>
    </row>
    <row r="177" spans="1:3" x14ac:dyDescent="0.25">
      <c r="A177">
        <v>50</v>
      </c>
      <c r="B177">
        <v>2</v>
      </c>
      <c r="C177">
        <v>2</v>
      </c>
    </row>
    <row r="178" spans="1:3" x14ac:dyDescent="0.25">
      <c r="A178">
        <v>51</v>
      </c>
      <c r="B178">
        <v>3</v>
      </c>
      <c r="C178">
        <v>3</v>
      </c>
    </row>
    <row r="179" spans="1:3" x14ac:dyDescent="0.25">
      <c r="A179">
        <v>52</v>
      </c>
      <c r="B179">
        <v>4</v>
      </c>
      <c r="C179">
        <v>5</v>
      </c>
    </row>
    <row r="180" spans="1:3" x14ac:dyDescent="0.25">
      <c r="A180">
        <v>53</v>
      </c>
      <c r="B180">
        <v>3</v>
      </c>
      <c r="C180">
        <v>4</v>
      </c>
    </row>
    <row r="181" spans="1:3" x14ac:dyDescent="0.25">
      <c r="A181">
        <v>54</v>
      </c>
      <c r="B181">
        <v>2</v>
      </c>
      <c r="C181">
        <v>2</v>
      </c>
    </row>
    <row r="182" spans="1:3" x14ac:dyDescent="0.25">
      <c r="A182">
        <v>55</v>
      </c>
      <c r="B182">
        <v>1</v>
      </c>
      <c r="C182">
        <v>2</v>
      </c>
    </row>
    <row r="183" spans="1:3" x14ac:dyDescent="0.25">
      <c r="A183">
        <v>56</v>
      </c>
      <c r="B183">
        <v>1</v>
      </c>
      <c r="C183">
        <v>1</v>
      </c>
    </row>
    <row r="184" spans="1:3" x14ac:dyDescent="0.25">
      <c r="A184">
        <v>57</v>
      </c>
      <c r="B184">
        <v>1</v>
      </c>
      <c r="C184">
        <v>1</v>
      </c>
    </row>
    <row r="185" spans="1:3" x14ac:dyDescent="0.25">
      <c r="A185">
        <v>58</v>
      </c>
      <c r="B185">
        <v>1</v>
      </c>
      <c r="C185">
        <v>1</v>
      </c>
    </row>
    <row r="186" spans="1:3" x14ac:dyDescent="0.25">
      <c r="A186">
        <v>59</v>
      </c>
      <c r="B186">
        <v>1</v>
      </c>
      <c r="C186">
        <v>1</v>
      </c>
    </row>
    <row r="187" spans="1:3" x14ac:dyDescent="0.25">
      <c r="A187">
        <v>6</v>
      </c>
      <c r="B187">
        <v>116</v>
      </c>
      <c r="C187">
        <v>240</v>
      </c>
    </row>
    <row r="188" spans="1:3" x14ac:dyDescent="0.25">
      <c r="A188">
        <v>60</v>
      </c>
      <c r="B188">
        <v>0</v>
      </c>
      <c r="C188">
        <v>0</v>
      </c>
    </row>
    <row r="189" spans="1:3" x14ac:dyDescent="0.25">
      <c r="A189">
        <v>61</v>
      </c>
      <c r="B189">
        <v>0</v>
      </c>
      <c r="C189">
        <v>0</v>
      </c>
    </row>
    <row r="190" spans="1:3" x14ac:dyDescent="0.25">
      <c r="A190">
        <v>62</v>
      </c>
      <c r="B190">
        <v>2</v>
      </c>
      <c r="C190">
        <v>4</v>
      </c>
    </row>
    <row r="191" spans="1:3" x14ac:dyDescent="0.25">
      <c r="A191">
        <v>63</v>
      </c>
      <c r="B191">
        <v>4</v>
      </c>
      <c r="C191">
        <v>5</v>
      </c>
    </row>
    <row r="192" spans="1:3" x14ac:dyDescent="0.25">
      <c r="A192">
        <v>64</v>
      </c>
      <c r="B192">
        <v>1</v>
      </c>
      <c r="C192">
        <v>1</v>
      </c>
    </row>
    <row r="193" spans="1:3" x14ac:dyDescent="0.25">
      <c r="A193">
        <v>640</v>
      </c>
      <c r="B193">
        <v>1</v>
      </c>
      <c r="C193">
        <v>11</v>
      </c>
    </row>
    <row r="194" spans="1:3" x14ac:dyDescent="0.25">
      <c r="A194">
        <v>641</v>
      </c>
      <c r="B194">
        <v>1</v>
      </c>
      <c r="C194">
        <v>40</v>
      </c>
    </row>
    <row r="195" spans="1:3" x14ac:dyDescent="0.25">
      <c r="A195">
        <v>642</v>
      </c>
      <c r="B195">
        <v>1</v>
      </c>
      <c r="C195">
        <v>6</v>
      </c>
    </row>
    <row r="196" spans="1:3" x14ac:dyDescent="0.25">
      <c r="A196">
        <v>643</v>
      </c>
      <c r="B196">
        <v>1</v>
      </c>
      <c r="C196">
        <v>2</v>
      </c>
    </row>
    <row r="197" spans="1:3" x14ac:dyDescent="0.25">
      <c r="A197">
        <v>644</v>
      </c>
      <c r="B197">
        <v>1</v>
      </c>
      <c r="C197">
        <v>5</v>
      </c>
    </row>
    <row r="198" spans="1:3" x14ac:dyDescent="0.25">
      <c r="A198">
        <v>646</v>
      </c>
      <c r="B198">
        <v>1</v>
      </c>
      <c r="C198">
        <v>1</v>
      </c>
    </row>
    <row r="199" spans="1:3" x14ac:dyDescent="0.25">
      <c r="A199">
        <v>65</v>
      </c>
      <c r="B199">
        <v>0</v>
      </c>
      <c r="C199">
        <v>0</v>
      </c>
    </row>
    <row r="200" spans="1:3" x14ac:dyDescent="0.25">
      <c r="A200">
        <v>66</v>
      </c>
      <c r="B200">
        <v>0</v>
      </c>
      <c r="C200">
        <v>0</v>
      </c>
    </row>
    <row r="201" spans="1:3" x14ac:dyDescent="0.25">
      <c r="A201">
        <v>67</v>
      </c>
      <c r="B201">
        <v>2</v>
      </c>
      <c r="C201">
        <v>2</v>
      </c>
    </row>
    <row r="202" spans="1:3" x14ac:dyDescent="0.25">
      <c r="A202">
        <v>68</v>
      </c>
      <c r="B202">
        <v>2</v>
      </c>
      <c r="C202">
        <v>2</v>
      </c>
    </row>
    <row r="203" spans="1:3" x14ac:dyDescent="0.25">
      <c r="A203">
        <v>69</v>
      </c>
      <c r="B203">
        <v>2</v>
      </c>
      <c r="C203">
        <v>2</v>
      </c>
    </row>
    <row r="204" spans="1:3" x14ac:dyDescent="0.25">
      <c r="A204">
        <v>7</v>
      </c>
      <c r="B204">
        <v>73</v>
      </c>
      <c r="C204">
        <v>158</v>
      </c>
    </row>
    <row r="205" spans="1:3" x14ac:dyDescent="0.25">
      <c r="A205">
        <v>70</v>
      </c>
      <c r="B205">
        <v>2</v>
      </c>
      <c r="C205">
        <v>2</v>
      </c>
    </row>
    <row r="206" spans="1:3" x14ac:dyDescent="0.25">
      <c r="A206">
        <v>71</v>
      </c>
      <c r="B206">
        <v>2</v>
      </c>
      <c r="C206">
        <v>2</v>
      </c>
    </row>
    <row r="207" spans="1:3" x14ac:dyDescent="0.25">
      <c r="A207">
        <v>72</v>
      </c>
      <c r="B207">
        <v>1</v>
      </c>
      <c r="C207">
        <v>1</v>
      </c>
    </row>
    <row r="208" spans="1:3" x14ac:dyDescent="0.25">
      <c r="A208">
        <v>73</v>
      </c>
      <c r="B208">
        <v>2</v>
      </c>
      <c r="C208">
        <v>2</v>
      </c>
    </row>
    <row r="209" spans="1:3" x14ac:dyDescent="0.25">
      <c r="A209">
        <v>74</v>
      </c>
      <c r="B209">
        <v>2</v>
      </c>
      <c r="C209">
        <v>2</v>
      </c>
    </row>
    <row r="210" spans="1:3" x14ac:dyDescent="0.25">
      <c r="A210">
        <v>75</v>
      </c>
      <c r="B210">
        <v>2</v>
      </c>
      <c r="C210">
        <v>2</v>
      </c>
    </row>
    <row r="211" spans="1:3" x14ac:dyDescent="0.25">
      <c r="A211">
        <v>76</v>
      </c>
      <c r="B211">
        <v>2</v>
      </c>
      <c r="C211">
        <v>2</v>
      </c>
    </row>
    <row r="212" spans="1:3" x14ac:dyDescent="0.25">
      <c r="A212">
        <v>77</v>
      </c>
      <c r="B212">
        <v>2</v>
      </c>
      <c r="C212">
        <v>2</v>
      </c>
    </row>
    <row r="213" spans="1:3" x14ac:dyDescent="0.25">
      <c r="A213">
        <v>78</v>
      </c>
      <c r="B213">
        <v>2</v>
      </c>
      <c r="C213">
        <v>3</v>
      </c>
    </row>
    <row r="214" spans="1:3" x14ac:dyDescent="0.25">
      <c r="A214">
        <v>79</v>
      </c>
      <c r="B214">
        <v>3</v>
      </c>
      <c r="C214">
        <v>4</v>
      </c>
    </row>
    <row r="215" spans="1:3" x14ac:dyDescent="0.25">
      <c r="A215">
        <v>8</v>
      </c>
      <c r="B215">
        <v>58</v>
      </c>
      <c r="C215">
        <v>119</v>
      </c>
    </row>
    <row r="216" spans="1:3" x14ac:dyDescent="0.25">
      <c r="A216">
        <v>80</v>
      </c>
      <c r="B216">
        <v>3</v>
      </c>
      <c r="C216">
        <v>3</v>
      </c>
    </row>
    <row r="217" spans="1:3" x14ac:dyDescent="0.25">
      <c r="A217">
        <v>81</v>
      </c>
      <c r="B217">
        <v>2</v>
      </c>
      <c r="C217">
        <v>2</v>
      </c>
    </row>
    <row r="218" spans="1:3" x14ac:dyDescent="0.25">
      <c r="A218">
        <v>82</v>
      </c>
      <c r="B218">
        <v>3</v>
      </c>
      <c r="C218">
        <v>4</v>
      </c>
    </row>
    <row r="219" spans="1:3" x14ac:dyDescent="0.25">
      <c r="A219">
        <v>83</v>
      </c>
      <c r="B219">
        <v>2</v>
      </c>
      <c r="C219">
        <v>2</v>
      </c>
    </row>
    <row r="220" spans="1:3" x14ac:dyDescent="0.25">
      <c r="A220">
        <v>84</v>
      </c>
      <c r="B220">
        <v>1</v>
      </c>
      <c r="C220">
        <v>1</v>
      </c>
    </row>
    <row r="221" spans="1:3" x14ac:dyDescent="0.25">
      <c r="A221">
        <v>85</v>
      </c>
      <c r="B221">
        <v>2</v>
      </c>
      <c r="C221">
        <v>3</v>
      </c>
    </row>
    <row r="222" spans="1:3" x14ac:dyDescent="0.25">
      <c r="A222">
        <v>86</v>
      </c>
      <c r="B222">
        <v>2</v>
      </c>
      <c r="C222">
        <v>2</v>
      </c>
    </row>
    <row r="223" spans="1:3" x14ac:dyDescent="0.25">
      <c r="A223">
        <v>87</v>
      </c>
      <c r="B223">
        <v>1</v>
      </c>
      <c r="C223">
        <v>1</v>
      </c>
    </row>
    <row r="224" spans="1:3" x14ac:dyDescent="0.25">
      <c r="A224">
        <v>88</v>
      </c>
      <c r="B224">
        <v>1</v>
      </c>
      <c r="C224">
        <v>1</v>
      </c>
    </row>
    <row r="225" spans="1:3" x14ac:dyDescent="0.25">
      <c r="A225">
        <v>89</v>
      </c>
      <c r="B225">
        <v>1</v>
      </c>
      <c r="C225">
        <v>1</v>
      </c>
    </row>
    <row r="226" spans="1:3" x14ac:dyDescent="0.25">
      <c r="A226">
        <v>9</v>
      </c>
      <c r="B226">
        <v>49</v>
      </c>
      <c r="C226">
        <v>110</v>
      </c>
    </row>
    <row r="227" spans="1:3" x14ac:dyDescent="0.25">
      <c r="A227">
        <v>90</v>
      </c>
      <c r="B227">
        <v>1</v>
      </c>
      <c r="C227">
        <v>1</v>
      </c>
    </row>
    <row r="228" spans="1:3" x14ac:dyDescent="0.25">
      <c r="A228">
        <v>91</v>
      </c>
      <c r="B228">
        <v>1</v>
      </c>
      <c r="C228">
        <v>1</v>
      </c>
    </row>
    <row r="229" spans="1:3" x14ac:dyDescent="0.25">
      <c r="A229">
        <v>92</v>
      </c>
      <c r="B229">
        <v>0</v>
      </c>
      <c r="C229">
        <v>0</v>
      </c>
    </row>
    <row r="230" spans="1:3" x14ac:dyDescent="0.25">
      <c r="A230">
        <v>93</v>
      </c>
      <c r="B230">
        <v>1</v>
      </c>
      <c r="C230">
        <v>1</v>
      </c>
    </row>
    <row r="231" spans="1:3" x14ac:dyDescent="0.25">
      <c r="A231">
        <v>94</v>
      </c>
      <c r="B231">
        <v>1</v>
      </c>
      <c r="C231">
        <v>1</v>
      </c>
    </row>
    <row r="232" spans="1:3" x14ac:dyDescent="0.25">
      <c r="A232">
        <v>95</v>
      </c>
      <c r="B232">
        <v>1</v>
      </c>
      <c r="C232">
        <v>1</v>
      </c>
    </row>
    <row r="233" spans="1:3" x14ac:dyDescent="0.25">
      <c r="A233">
        <v>96</v>
      </c>
      <c r="B233">
        <v>1</v>
      </c>
      <c r="C233">
        <v>2</v>
      </c>
    </row>
    <row r="234" spans="1:3" x14ac:dyDescent="0.25">
      <c r="A234">
        <v>97</v>
      </c>
      <c r="B234">
        <v>1</v>
      </c>
      <c r="C234">
        <v>1</v>
      </c>
    </row>
    <row r="235" spans="1:3" x14ac:dyDescent="0.25">
      <c r="A235">
        <v>98</v>
      </c>
      <c r="B235">
        <v>1</v>
      </c>
      <c r="C235">
        <v>1</v>
      </c>
    </row>
    <row r="236" spans="1:3" x14ac:dyDescent="0.25">
      <c r="A236">
        <v>99</v>
      </c>
      <c r="B236">
        <v>1</v>
      </c>
      <c r="C236">
        <v>1</v>
      </c>
    </row>
    <row r="237" spans="1:3" x14ac:dyDescent="0.25">
      <c r="A237"/>
      <c r="B237"/>
      <c r="C237"/>
    </row>
    <row r="238" spans="1:3" x14ac:dyDescent="0.25">
      <c r="A238"/>
      <c r="B238"/>
      <c r="C238"/>
    </row>
    <row r="239" spans="1:3" x14ac:dyDescent="0.25">
      <c r="A239"/>
      <c r="B239"/>
      <c r="C239"/>
    </row>
    <row r="240" spans="1:3" x14ac:dyDescent="0.25">
      <c r="A240"/>
      <c r="B240"/>
      <c r="C240"/>
    </row>
    <row r="241" spans="1:3" x14ac:dyDescent="0.25">
      <c r="A241"/>
      <c r="B241"/>
      <c r="C241"/>
    </row>
    <row r="242" spans="1:3" x14ac:dyDescent="0.25">
      <c r="A242"/>
      <c r="B242"/>
      <c r="C242"/>
    </row>
    <row r="243" spans="1:3" x14ac:dyDescent="0.25">
      <c r="A243"/>
      <c r="B243"/>
      <c r="C243"/>
    </row>
    <row r="244" spans="1:3" x14ac:dyDescent="0.25">
      <c r="A244"/>
      <c r="B244"/>
      <c r="C244"/>
    </row>
    <row r="245" spans="1:3" x14ac:dyDescent="0.25">
      <c r="A245"/>
      <c r="B245"/>
      <c r="C245"/>
    </row>
    <row r="246" spans="1:3" x14ac:dyDescent="0.25">
      <c r="A246"/>
      <c r="B246"/>
      <c r="C246"/>
    </row>
    <row r="247" spans="1:3" x14ac:dyDescent="0.25">
      <c r="A247"/>
      <c r="B247"/>
      <c r="C247"/>
    </row>
    <row r="248" spans="1:3" x14ac:dyDescent="0.25">
      <c r="A248"/>
      <c r="B248"/>
      <c r="C248"/>
    </row>
    <row r="249" spans="1:3" x14ac:dyDescent="0.25">
      <c r="A249"/>
      <c r="B249"/>
      <c r="C249"/>
    </row>
    <row r="250" spans="1:3" x14ac:dyDescent="0.25">
      <c r="A250"/>
      <c r="B250"/>
      <c r="C250"/>
    </row>
    <row r="251" spans="1:3" x14ac:dyDescent="0.25">
      <c r="A251"/>
      <c r="B251"/>
      <c r="C251"/>
    </row>
    <row r="252" spans="1:3" x14ac:dyDescent="0.25">
      <c r="A252"/>
      <c r="B252"/>
      <c r="C252"/>
    </row>
    <row r="253" spans="1:3" x14ac:dyDescent="0.25">
      <c r="A253"/>
      <c r="B253"/>
      <c r="C253"/>
    </row>
    <row r="254" spans="1:3" x14ac:dyDescent="0.25">
      <c r="A254"/>
      <c r="B254"/>
      <c r="C254"/>
    </row>
    <row r="255" spans="1:3" x14ac:dyDescent="0.25">
      <c r="A255"/>
      <c r="B255"/>
      <c r="C255"/>
    </row>
    <row r="256" spans="1:3" x14ac:dyDescent="0.25">
      <c r="A256"/>
      <c r="B256"/>
      <c r="C256"/>
    </row>
    <row r="257" spans="1:3" x14ac:dyDescent="0.25">
      <c r="A257"/>
      <c r="B257"/>
      <c r="C257"/>
    </row>
    <row r="258" spans="1:3" x14ac:dyDescent="0.25">
      <c r="A258"/>
      <c r="B258"/>
      <c r="C258"/>
    </row>
    <row r="259" spans="1:3" x14ac:dyDescent="0.25">
      <c r="A259"/>
      <c r="B259"/>
      <c r="C259"/>
    </row>
    <row r="260" spans="1:3" x14ac:dyDescent="0.25">
      <c r="A260"/>
      <c r="B260"/>
      <c r="C260"/>
    </row>
    <row r="261" spans="1:3" x14ac:dyDescent="0.25">
      <c r="A261"/>
      <c r="B261"/>
      <c r="C261"/>
    </row>
    <row r="262" spans="1:3" x14ac:dyDescent="0.25">
      <c r="A262"/>
      <c r="B262"/>
      <c r="C262"/>
    </row>
    <row r="263" spans="1:3" x14ac:dyDescent="0.25">
      <c r="A263"/>
      <c r="B263"/>
      <c r="C263"/>
    </row>
    <row r="264" spans="1:3" x14ac:dyDescent="0.25">
      <c r="A264"/>
      <c r="B264"/>
      <c r="C264"/>
    </row>
    <row r="265" spans="1:3" x14ac:dyDescent="0.25">
      <c r="A265"/>
      <c r="B265"/>
      <c r="C265"/>
    </row>
    <row r="266" spans="1:3" x14ac:dyDescent="0.25">
      <c r="A266"/>
      <c r="B266"/>
      <c r="C266"/>
    </row>
    <row r="267" spans="1:3" x14ac:dyDescent="0.25">
      <c r="A267"/>
      <c r="B267"/>
      <c r="C267"/>
    </row>
    <row r="268" spans="1:3" x14ac:dyDescent="0.25">
      <c r="A268"/>
      <c r="B268"/>
      <c r="C268"/>
    </row>
    <row r="269" spans="1:3" x14ac:dyDescent="0.25">
      <c r="A269"/>
      <c r="B269"/>
      <c r="C269"/>
    </row>
    <row r="270" spans="1:3" x14ac:dyDescent="0.25">
      <c r="A270"/>
      <c r="B270"/>
      <c r="C270"/>
    </row>
    <row r="271" spans="1:3" x14ac:dyDescent="0.25">
      <c r="A271"/>
      <c r="B271"/>
      <c r="C271"/>
    </row>
    <row r="272" spans="1:3" x14ac:dyDescent="0.25">
      <c r="A272"/>
      <c r="B272"/>
      <c r="C272"/>
    </row>
    <row r="273" spans="1:3" x14ac:dyDescent="0.25">
      <c r="A273"/>
      <c r="B273"/>
      <c r="C273"/>
    </row>
    <row r="274" spans="1:3" x14ac:dyDescent="0.25">
      <c r="A274"/>
      <c r="B274"/>
      <c r="C274"/>
    </row>
    <row r="275" spans="1:3" x14ac:dyDescent="0.25">
      <c r="A275"/>
      <c r="B275"/>
      <c r="C275"/>
    </row>
    <row r="276" spans="1:3" x14ac:dyDescent="0.25">
      <c r="A276"/>
      <c r="B276"/>
      <c r="C276"/>
    </row>
    <row r="277" spans="1:3" x14ac:dyDescent="0.25">
      <c r="A277"/>
      <c r="B277"/>
      <c r="C277"/>
    </row>
    <row r="278" spans="1:3" x14ac:dyDescent="0.25">
      <c r="A278"/>
      <c r="B278"/>
      <c r="C278"/>
    </row>
    <row r="279" spans="1:3" x14ac:dyDescent="0.25">
      <c r="A279"/>
      <c r="B279"/>
      <c r="C279"/>
    </row>
    <row r="280" spans="1:3" x14ac:dyDescent="0.25">
      <c r="A280"/>
      <c r="B280"/>
      <c r="C280"/>
    </row>
    <row r="281" spans="1:3" x14ac:dyDescent="0.25">
      <c r="A281"/>
      <c r="B281"/>
      <c r="C281"/>
    </row>
    <row r="282" spans="1:3" x14ac:dyDescent="0.25">
      <c r="A282"/>
      <c r="B282"/>
      <c r="C282"/>
    </row>
    <row r="283" spans="1:3" x14ac:dyDescent="0.25">
      <c r="A283"/>
      <c r="B283"/>
      <c r="C283"/>
    </row>
    <row r="284" spans="1:3" x14ac:dyDescent="0.25">
      <c r="A284"/>
      <c r="B284"/>
      <c r="C284"/>
    </row>
    <row r="285" spans="1:3" x14ac:dyDescent="0.25">
      <c r="A285"/>
      <c r="B285"/>
      <c r="C285"/>
    </row>
    <row r="286" spans="1:3" x14ac:dyDescent="0.25">
      <c r="A286"/>
      <c r="B286"/>
      <c r="C286"/>
    </row>
    <row r="287" spans="1:3" x14ac:dyDescent="0.25">
      <c r="A287"/>
      <c r="B287"/>
      <c r="C287"/>
    </row>
    <row r="288" spans="1:3" x14ac:dyDescent="0.25">
      <c r="A288"/>
      <c r="B288"/>
      <c r="C288"/>
    </row>
    <row r="289" spans="1:3" x14ac:dyDescent="0.25">
      <c r="A289"/>
      <c r="B289"/>
      <c r="C289"/>
    </row>
    <row r="290" spans="1:3" x14ac:dyDescent="0.25">
      <c r="A290"/>
      <c r="B290"/>
      <c r="C290"/>
    </row>
    <row r="291" spans="1:3" x14ac:dyDescent="0.25">
      <c r="A291"/>
      <c r="B291"/>
      <c r="C291"/>
    </row>
    <row r="292" spans="1:3" x14ac:dyDescent="0.25">
      <c r="A292"/>
      <c r="B292"/>
      <c r="C292"/>
    </row>
    <row r="293" spans="1:3" x14ac:dyDescent="0.25">
      <c r="A293"/>
      <c r="B293"/>
      <c r="C293"/>
    </row>
    <row r="294" spans="1:3" x14ac:dyDescent="0.25">
      <c r="A294"/>
      <c r="B294"/>
      <c r="C294"/>
    </row>
    <row r="295" spans="1:3" x14ac:dyDescent="0.25">
      <c r="A295"/>
      <c r="B295"/>
      <c r="C295"/>
    </row>
    <row r="296" spans="1:3" x14ac:dyDescent="0.25">
      <c r="A296"/>
      <c r="B296"/>
      <c r="C296"/>
    </row>
    <row r="297" spans="1:3" x14ac:dyDescent="0.25">
      <c r="A297"/>
      <c r="B297"/>
      <c r="C297"/>
    </row>
    <row r="298" spans="1:3" x14ac:dyDescent="0.25">
      <c r="A298"/>
      <c r="B298"/>
      <c r="C298"/>
    </row>
    <row r="299" spans="1:3" x14ac:dyDescent="0.25">
      <c r="A299"/>
      <c r="B299"/>
      <c r="C299"/>
    </row>
    <row r="300" spans="1:3" x14ac:dyDescent="0.25">
      <c r="A300"/>
      <c r="B300"/>
      <c r="C300"/>
    </row>
    <row r="301" spans="1:3" x14ac:dyDescent="0.25">
      <c r="A301"/>
      <c r="B301"/>
      <c r="C301"/>
    </row>
    <row r="302" spans="1:3" x14ac:dyDescent="0.25">
      <c r="A302"/>
      <c r="B302"/>
      <c r="C302"/>
    </row>
    <row r="303" spans="1:3" x14ac:dyDescent="0.25">
      <c r="A303"/>
      <c r="B303"/>
      <c r="C303"/>
    </row>
    <row r="304" spans="1:3" x14ac:dyDescent="0.25">
      <c r="A304"/>
      <c r="B304"/>
      <c r="C304"/>
    </row>
    <row r="305" spans="1:3" x14ac:dyDescent="0.25">
      <c r="A305"/>
      <c r="B305"/>
      <c r="C305"/>
    </row>
    <row r="306" spans="1:3" x14ac:dyDescent="0.25">
      <c r="A306"/>
      <c r="B306"/>
      <c r="C306"/>
    </row>
    <row r="307" spans="1:3" x14ac:dyDescent="0.25">
      <c r="A307"/>
      <c r="B307"/>
      <c r="C307"/>
    </row>
    <row r="308" spans="1:3" x14ac:dyDescent="0.25">
      <c r="A308"/>
      <c r="B308"/>
      <c r="C308"/>
    </row>
    <row r="309" spans="1:3" x14ac:dyDescent="0.25">
      <c r="A309"/>
      <c r="B309"/>
      <c r="C309"/>
    </row>
    <row r="310" spans="1:3" x14ac:dyDescent="0.25">
      <c r="A310"/>
      <c r="B310"/>
      <c r="C310"/>
    </row>
    <row r="311" spans="1:3" x14ac:dyDescent="0.25">
      <c r="A311"/>
      <c r="B311"/>
      <c r="C311"/>
    </row>
    <row r="312" spans="1:3" x14ac:dyDescent="0.25">
      <c r="A312"/>
      <c r="B312"/>
      <c r="C312"/>
    </row>
    <row r="313" spans="1:3" x14ac:dyDescent="0.25">
      <c r="A313"/>
      <c r="B313"/>
      <c r="C313"/>
    </row>
    <row r="314" spans="1:3" x14ac:dyDescent="0.25">
      <c r="A314"/>
      <c r="B314"/>
      <c r="C314"/>
    </row>
    <row r="315" spans="1:3" x14ac:dyDescent="0.25">
      <c r="A315"/>
      <c r="B315"/>
      <c r="C315"/>
    </row>
    <row r="316" spans="1:3" x14ac:dyDescent="0.25">
      <c r="A316"/>
      <c r="B316"/>
      <c r="C316"/>
    </row>
    <row r="317" spans="1:3" x14ac:dyDescent="0.25">
      <c r="A317"/>
      <c r="B317"/>
      <c r="C317"/>
    </row>
    <row r="318" spans="1:3" x14ac:dyDescent="0.25">
      <c r="A318"/>
      <c r="B318"/>
      <c r="C318"/>
    </row>
    <row r="319" spans="1:3" x14ac:dyDescent="0.25">
      <c r="A319"/>
      <c r="B319"/>
      <c r="C319"/>
    </row>
    <row r="320" spans="1:3" x14ac:dyDescent="0.25">
      <c r="A320"/>
      <c r="B320"/>
      <c r="C320"/>
    </row>
    <row r="321" spans="1:3" x14ac:dyDescent="0.25">
      <c r="A321"/>
      <c r="B321"/>
      <c r="C321"/>
    </row>
    <row r="322" spans="1:3" x14ac:dyDescent="0.25">
      <c r="A322"/>
      <c r="B322"/>
      <c r="C322"/>
    </row>
    <row r="323" spans="1:3" x14ac:dyDescent="0.25">
      <c r="A323"/>
      <c r="B323"/>
      <c r="C323"/>
    </row>
    <row r="324" spans="1:3" x14ac:dyDescent="0.25">
      <c r="A324"/>
      <c r="B324"/>
      <c r="C324"/>
    </row>
    <row r="325" spans="1:3" x14ac:dyDescent="0.25">
      <c r="A325"/>
      <c r="B325"/>
      <c r="C325"/>
    </row>
    <row r="326" spans="1:3" x14ac:dyDescent="0.25">
      <c r="A326"/>
      <c r="B326"/>
      <c r="C326"/>
    </row>
    <row r="327" spans="1:3" x14ac:dyDescent="0.25">
      <c r="A327"/>
      <c r="B327"/>
      <c r="C327"/>
    </row>
    <row r="328" spans="1:3" x14ac:dyDescent="0.25">
      <c r="A328"/>
      <c r="B328"/>
      <c r="C328"/>
    </row>
    <row r="329" spans="1:3" x14ac:dyDescent="0.25">
      <c r="A329"/>
      <c r="B329"/>
      <c r="C329"/>
    </row>
    <row r="330" spans="1:3" x14ac:dyDescent="0.25">
      <c r="A330"/>
      <c r="B330"/>
      <c r="C330"/>
    </row>
    <row r="331" spans="1:3" x14ac:dyDescent="0.25">
      <c r="A331"/>
      <c r="B331"/>
      <c r="C331"/>
    </row>
    <row r="332" spans="1:3" x14ac:dyDescent="0.25">
      <c r="A332"/>
      <c r="B332"/>
      <c r="C332"/>
    </row>
    <row r="333" spans="1:3" x14ac:dyDescent="0.25">
      <c r="A333"/>
      <c r="B333"/>
      <c r="C333"/>
    </row>
    <row r="334" spans="1:3" x14ac:dyDescent="0.25">
      <c r="A334"/>
      <c r="B334"/>
      <c r="C334"/>
    </row>
    <row r="335" spans="1:3" x14ac:dyDescent="0.25">
      <c r="A335"/>
      <c r="B335"/>
      <c r="C335"/>
    </row>
    <row r="336" spans="1:3" x14ac:dyDescent="0.25">
      <c r="A336"/>
      <c r="B336"/>
      <c r="C336"/>
    </row>
    <row r="337" spans="1:3" x14ac:dyDescent="0.25">
      <c r="A337"/>
      <c r="B337"/>
      <c r="C337"/>
    </row>
    <row r="338" spans="1:3" x14ac:dyDescent="0.25">
      <c r="A338"/>
      <c r="B338"/>
      <c r="C338"/>
    </row>
    <row r="339" spans="1:3" x14ac:dyDescent="0.25">
      <c r="A339"/>
      <c r="B339"/>
      <c r="C339"/>
    </row>
    <row r="340" spans="1:3" x14ac:dyDescent="0.25">
      <c r="A340"/>
      <c r="B340"/>
      <c r="C340"/>
    </row>
    <row r="341" spans="1:3" x14ac:dyDescent="0.25">
      <c r="A341"/>
      <c r="B341"/>
      <c r="C341"/>
    </row>
    <row r="342" spans="1:3" x14ac:dyDescent="0.25">
      <c r="A342"/>
      <c r="B342"/>
      <c r="C342"/>
    </row>
    <row r="343" spans="1:3" x14ac:dyDescent="0.25">
      <c r="A343"/>
      <c r="B343"/>
      <c r="C343"/>
    </row>
    <row r="344" spans="1:3" x14ac:dyDescent="0.25">
      <c r="A344"/>
      <c r="B344"/>
      <c r="C344"/>
    </row>
    <row r="345" spans="1:3" x14ac:dyDescent="0.25">
      <c r="A345"/>
      <c r="B345"/>
      <c r="C345"/>
    </row>
    <row r="346" spans="1:3" x14ac:dyDescent="0.25">
      <c r="A346"/>
      <c r="B346"/>
      <c r="C346"/>
    </row>
    <row r="347" spans="1:3" x14ac:dyDescent="0.25">
      <c r="A347"/>
      <c r="B347"/>
      <c r="C347"/>
    </row>
    <row r="348" spans="1:3" x14ac:dyDescent="0.25">
      <c r="A348"/>
      <c r="B348"/>
      <c r="C348"/>
    </row>
    <row r="349" spans="1:3" x14ac:dyDescent="0.25">
      <c r="A349"/>
      <c r="B349"/>
      <c r="C349"/>
    </row>
    <row r="350" spans="1:3" x14ac:dyDescent="0.25">
      <c r="A350"/>
      <c r="B350"/>
      <c r="C350"/>
    </row>
    <row r="351" spans="1:3" x14ac:dyDescent="0.25">
      <c r="A351"/>
      <c r="B351"/>
      <c r="C351"/>
    </row>
    <row r="352" spans="1:3" x14ac:dyDescent="0.25">
      <c r="A352"/>
      <c r="B352"/>
      <c r="C352"/>
    </row>
    <row r="353" spans="1:3" x14ac:dyDescent="0.25">
      <c r="A353"/>
      <c r="B353"/>
      <c r="C353"/>
    </row>
    <row r="354" spans="1:3" x14ac:dyDescent="0.25">
      <c r="A354"/>
      <c r="B354"/>
      <c r="C354"/>
    </row>
    <row r="355" spans="1:3" x14ac:dyDescent="0.25">
      <c r="A355"/>
      <c r="B355"/>
      <c r="C355"/>
    </row>
    <row r="356" spans="1:3" x14ac:dyDescent="0.25">
      <c r="A356"/>
      <c r="B356"/>
      <c r="C356"/>
    </row>
    <row r="357" spans="1:3" x14ac:dyDescent="0.25">
      <c r="A357"/>
      <c r="B357"/>
      <c r="C357"/>
    </row>
    <row r="358" spans="1:3" x14ac:dyDescent="0.25">
      <c r="A358"/>
      <c r="B358"/>
      <c r="C358"/>
    </row>
    <row r="359" spans="1:3" x14ac:dyDescent="0.25">
      <c r="A359"/>
      <c r="B359"/>
      <c r="C359"/>
    </row>
    <row r="360" spans="1:3" x14ac:dyDescent="0.25">
      <c r="A360"/>
      <c r="B360"/>
      <c r="C360"/>
    </row>
    <row r="361" spans="1:3" x14ac:dyDescent="0.25">
      <c r="A361"/>
      <c r="B361"/>
      <c r="C361"/>
    </row>
    <row r="362" spans="1:3" x14ac:dyDescent="0.25">
      <c r="A362"/>
      <c r="B362"/>
      <c r="C362"/>
    </row>
    <row r="363" spans="1:3" x14ac:dyDescent="0.25">
      <c r="A363"/>
      <c r="B363"/>
      <c r="C363"/>
    </row>
    <row r="364" spans="1:3" x14ac:dyDescent="0.25">
      <c r="A364"/>
      <c r="B364"/>
      <c r="C364"/>
    </row>
    <row r="365" spans="1:3" x14ac:dyDescent="0.25">
      <c r="A365"/>
      <c r="B365"/>
      <c r="C365"/>
    </row>
    <row r="366" spans="1:3" x14ac:dyDescent="0.25">
      <c r="A366"/>
      <c r="B366"/>
      <c r="C366"/>
    </row>
    <row r="367" spans="1:3" x14ac:dyDescent="0.25">
      <c r="A367"/>
      <c r="B367"/>
      <c r="C367"/>
    </row>
    <row r="368" spans="1:3" x14ac:dyDescent="0.25">
      <c r="A368"/>
      <c r="B368"/>
      <c r="C368"/>
    </row>
    <row r="369" spans="1:3" x14ac:dyDescent="0.25">
      <c r="A369"/>
      <c r="B369"/>
      <c r="C369"/>
    </row>
    <row r="370" spans="1:3" x14ac:dyDescent="0.25">
      <c r="A370"/>
      <c r="B370"/>
      <c r="C370"/>
    </row>
    <row r="371" spans="1:3" x14ac:dyDescent="0.25">
      <c r="A371"/>
      <c r="B371"/>
      <c r="C371"/>
    </row>
    <row r="372" spans="1:3" x14ac:dyDescent="0.25">
      <c r="A372"/>
      <c r="B372"/>
      <c r="C372"/>
    </row>
    <row r="373" spans="1:3" x14ac:dyDescent="0.25">
      <c r="A373"/>
      <c r="B373"/>
      <c r="C373"/>
    </row>
    <row r="374" spans="1:3" x14ac:dyDescent="0.25">
      <c r="A374"/>
      <c r="B374"/>
      <c r="C374"/>
    </row>
    <row r="375" spans="1:3" x14ac:dyDescent="0.25">
      <c r="A375"/>
      <c r="B375"/>
      <c r="C375"/>
    </row>
    <row r="376" spans="1:3" x14ac:dyDescent="0.25">
      <c r="A376"/>
      <c r="B376"/>
      <c r="C376"/>
    </row>
    <row r="377" spans="1:3" x14ac:dyDescent="0.25">
      <c r="A377"/>
      <c r="B377"/>
      <c r="C377"/>
    </row>
    <row r="378" spans="1:3" x14ac:dyDescent="0.25">
      <c r="A378"/>
      <c r="B378"/>
      <c r="C378"/>
    </row>
    <row r="379" spans="1:3" x14ac:dyDescent="0.25">
      <c r="A379"/>
      <c r="B379"/>
      <c r="C379"/>
    </row>
    <row r="380" spans="1:3" x14ac:dyDescent="0.25">
      <c r="A380"/>
      <c r="B380"/>
      <c r="C380"/>
    </row>
    <row r="381" spans="1:3" x14ac:dyDescent="0.25">
      <c r="A381"/>
      <c r="B381"/>
      <c r="C381"/>
    </row>
    <row r="382" spans="1:3" x14ac:dyDescent="0.25">
      <c r="A382"/>
      <c r="B382"/>
      <c r="C382"/>
    </row>
    <row r="383" spans="1:3" x14ac:dyDescent="0.25">
      <c r="A383"/>
      <c r="B383"/>
      <c r="C383"/>
    </row>
    <row r="384" spans="1:3" x14ac:dyDescent="0.25">
      <c r="A384"/>
      <c r="B384"/>
      <c r="C384"/>
    </row>
    <row r="385" spans="1:3" x14ac:dyDescent="0.25">
      <c r="A385"/>
      <c r="B385"/>
      <c r="C385"/>
    </row>
    <row r="386" spans="1:3" x14ac:dyDescent="0.25">
      <c r="A386"/>
      <c r="B386"/>
      <c r="C386"/>
    </row>
    <row r="387" spans="1:3" x14ac:dyDescent="0.25">
      <c r="A387"/>
      <c r="B387"/>
      <c r="C387"/>
    </row>
    <row r="388" spans="1:3" x14ac:dyDescent="0.25">
      <c r="A388"/>
      <c r="B388"/>
      <c r="C388"/>
    </row>
    <row r="389" spans="1:3" x14ac:dyDescent="0.25">
      <c r="A389"/>
      <c r="B389"/>
      <c r="C389"/>
    </row>
    <row r="390" spans="1:3" x14ac:dyDescent="0.25">
      <c r="A390"/>
      <c r="B390"/>
      <c r="C390"/>
    </row>
    <row r="391" spans="1:3" x14ac:dyDescent="0.25">
      <c r="A391"/>
      <c r="B391"/>
      <c r="C391"/>
    </row>
    <row r="392" spans="1:3" x14ac:dyDescent="0.25">
      <c r="A392"/>
      <c r="B392"/>
      <c r="C392"/>
    </row>
    <row r="393" spans="1:3" x14ac:dyDescent="0.25">
      <c r="A393"/>
      <c r="B393"/>
      <c r="C393"/>
    </row>
    <row r="394" spans="1:3" x14ac:dyDescent="0.25">
      <c r="A394"/>
      <c r="B394"/>
      <c r="C394"/>
    </row>
    <row r="395" spans="1:3" x14ac:dyDescent="0.25">
      <c r="A395"/>
      <c r="B395"/>
      <c r="C395"/>
    </row>
    <row r="396" spans="1:3" x14ac:dyDescent="0.25">
      <c r="A396"/>
      <c r="B396"/>
      <c r="C396"/>
    </row>
    <row r="397" spans="1:3" x14ac:dyDescent="0.25">
      <c r="A397"/>
      <c r="B397"/>
      <c r="C397"/>
    </row>
    <row r="398" spans="1:3" x14ac:dyDescent="0.25">
      <c r="A398"/>
      <c r="B398"/>
      <c r="C398"/>
    </row>
    <row r="399" spans="1:3" x14ac:dyDescent="0.25">
      <c r="A399"/>
      <c r="B399"/>
      <c r="C399"/>
    </row>
    <row r="400" spans="1:3" x14ac:dyDescent="0.25">
      <c r="A400"/>
      <c r="B400"/>
      <c r="C400"/>
    </row>
    <row r="401" spans="1:3" x14ac:dyDescent="0.25">
      <c r="A401"/>
      <c r="B401"/>
      <c r="C401"/>
    </row>
    <row r="402" spans="1:3" x14ac:dyDescent="0.25">
      <c r="A402"/>
      <c r="B402"/>
      <c r="C402"/>
    </row>
    <row r="403" spans="1:3" x14ac:dyDescent="0.25">
      <c r="A403"/>
      <c r="B403"/>
      <c r="C403"/>
    </row>
    <row r="404" spans="1:3" x14ac:dyDescent="0.25">
      <c r="A404"/>
      <c r="B404"/>
      <c r="C404"/>
    </row>
    <row r="405" spans="1:3" x14ac:dyDescent="0.25">
      <c r="A405"/>
      <c r="B405"/>
      <c r="C405"/>
    </row>
    <row r="406" spans="1:3" x14ac:dyDescent="0.25">
      <c r="A406"/>
      <c r="B406"/>
      <c r="C406"/>
    </row>
    <row r="407" spans="1:3" x14ac:dyDescent="0.25">
      <c r="A407"/>
      <c r="B407"/>
      <c r="C407"/>
    </row>
    <row r="408" spans="1:3" x14ac:dyDescent="0.25">
      <c r="A408"/>
      <c r="B408"/>
      <c r="C408"/>
    </row>
    <row r="409" spans="1:3" x14ac:dyDescent="0.25">
      <c r="A409"/>
      <c r="B409"/>
      <c r="C409"/>
    </row>
    <row r="410" spans="1:3" x14ac:dyDescent="0.25">
      <c r="A410"/>
      <c r="B410"/>
      <c r="C410"/>
    </row>
    <row r="411" spans="1:3" x14ac:dyDescent="0.25">
      <c r="A411"/>
      <c r="B411"/>
      <c r="C411"/>
    </row>
    <row r="412" spans="1:3" x14ac:dyDescent="0.25">
      <c r="A412"/>
      <c r="B412"/>
      <c r="C412"/>
    </row>
    <row r="413" spans="1:3" x14ac:dyDescent="0.25">
      <c r="A413"/>
      <c r="B413"/>
      <c r="C413"/>
    </row>
    <row r="414" spans="1:3" x14ac:dyDescent="0.25">
      <c r="A414"/>
      <c r="B414"/>
      <c r="C414"/>
    </row>
    <row r="415" spans="1:3" x14ac:dyDescent="0.25">
      <c r="A415"/>
      <c r="B415"/>
      <c r="C415"/>
    </row>
    <row r="416" spans="1:3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  <row r="495" spans="1:3" x14ac:dyDescent="0.25">
      <c r="A495"/>
      <c r="B495"/>
      <c r="C495"/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</sheetData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4BEBB-021D-4684-9A6F-F98B892F2EBB}">
  <dimension ref="A1:C15"/>
  <sheetViews>
    <sheetView workbookViewId="0"/>
  </sheetViews>
  <sheetFormatPr defaultRowHeight="15" x14ac:dyDescent="0.25"/>
  <sheetData>
    <row r="1" spans="1:3" x14ac:dyDescent="0.25">
      <c r="A1" s="13" t="s">
        <v>29</v>
      </c>
      <c r="B1" s="13" t="s">
        <v>44</v>
      </c>
      <c r="C1" s="13" t="s">
        <v>54</v>
      </c>
    </row>
    <row r="2" spans="1:3" x14ac:dyDescent="0.25">
      <c r="A2" s="13" t="s">
        <v>30</v>
      </c>
      <c r="B2" s="13" t="s">
        <v>45</v>
      </c>
      <c r="C2" s="13" t="s">
        <v>45</v>
      </c>
    </row>
    <row r="3" spans="1:3" x14ac:dyDescent="0.25">
      <c r="A3" s="13" t="s">
        <v>31</v>
      </c>
      <c r="B3" s="13" t="s">
        <v>46</v>
      </c>
      <c r="C3" s="13" t="s">
        <v>46</v>
      </c>
    </row>
    <row r="4" spans="1:3" x14ac:dyDescent="0.25">
      <c r="A4" s="13" t="s">
        <v>32</v>
      </c>
      <c r="B4" s="13" t="s">
        <v>47</v>
      </c>
      <c r="C4" s="13" t="s">
        <v>47</v>
      </c>
    </row>
    <row r="5" spans="1:3" x14ac:dyDescent="0.25">
      <c r="A5" s="13" t="s">
        <v>33</v>
      </c>
      <c r="B5" s="13" t="s">
        <v>48</v>
      </c>
      <c r="C5" s="13" t="s">
        <v>55</v>
      </c>
    </row>
    <row r="6" spans="1:3" x14ac:dyDescent="0.25">
      <c r="A6" s="13" t="s">
        <v>34</v>
      </c>
      <c r="B6" s="13" t="s">
        <v>49</v>
      </c>
      <c r="C6" s="13" t="s">
        <v>49</v>
      </c>
    </row>
    <row r="7" spans="1:3" x14ac:dyDescent="0.25">
      <c r="A7" s="13" t="s">
        <v>35</v>
      </c>
      <c r="B7" s="13" t="s">
        <v>50</v>
      </c>
      <c r="C7" s="13" t="s">
        <v>50</v>
      </c>
    </row>
    <row r="8" spans="1:3" x14ac:dyDescent="0.25">
      <c r="A8" s="13" t="s">
        <v>36</v>
      </c>
      <c r="B8" s="13" t="s">
        <v>50</v>
      </c>
      <c r="C8" s="13" t="s">
        <v>50</v>
      </c>
    </row>
    <row r="9" spans="1:3" x14ac:dyDescent="0.25">
      <c r="A9" s="13" t="s">
        <v>37</v>
      </c>
      <c r="B9" s="13" t="s">
        <v>50</v>
      </c>
      <c r="C9" s="13" t="s">
        <v>50</v>
      </c>
    </row>
    <row r="10" spans="1:3" x14ac:dyDescent="0.25">
      <c r="A10" s="13" t="s">
        <v>38</v>
      </c>
      <c r="B10" s="13" t="s">
        <v>50</v>
      </c>
      <c r="C10" s="13" t="s">
        <v>50</v>
      </c>
    </row>
    <row r="11" spans="1:3" x14ac:dyDescent="0.25">
      <c r="A11" s="13" t="s">
        <v>39</v>
      </c>
      <c r="B11" s="13" t="s">
        <v>50</v>
      </c>
      <c r="C11" s="13" t="s">
        <v>50</v>
      </c>
    </row>
    <row r="12" spans="1:3" x14ac:dyDescent="0.25">
      <c r="A12" s="13" t="s">
        <v>40</v>
      </c>
      <c r="B12" s="13" t="s">
        <v>51</v>
      </c>
      <c r="C12" s="13" t="s">
        <v>56</v>
      </c>
    </row>
    <row r="13" spans="1:3" x14ac:dyDescent="0.25">
      <c r="A13" s="13" t="s">
        <v>41</v>
      </c>
      <c r="B13" s="13" t="s">
        <v>52</v>
      </c>
      <c r="C13" s="13" t="s">
        <v>52</v>
      </c>
    </row>
    <row r="14" spans="1:3" x14ac:dyDescent="0.25">
      <c r="A14" s="13" t="s">
        <v>42</v>
      </c>
      <c r="B14" s="13" t="s">
        <v>53</v>
      </c>
      <c r="C14" s="13" t="s">
        <v>53</v>
      </c>
    </row>
    <row r="15" spans="1:3" x14ac:dyDescent="0.25">
      <c r="A15" s="13" t="s">
        <v>43</v>
      </c>
      <c r="B15" s="13" t="s">
        <v>49</v>
      </c>
      <c r="C15" s="1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Data</vt:lpstr>
      <vt:lpstr>ᴁ Analytics Edge Queries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2014-08-03T14:29:16Z</dcterms:created>
  <dcterms:modified xsi:type="dcterms:W3CDTF">2018-07-23T15:12:26Z</dcterms:modified>
</cp:coreProperties>
</file>